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hD Data deposit\New folder\"/>
    </mc:Choice>
  </mc:AlternateContent>
  <bookViews>
    <workbookView xWindow="0" yWindow="0" windowWidth="30720" windowHeight="12780"/>
  </bookViews>
  <sheets>
    <sheet name="List of terms" sheetId="10" r:id="rId1"/>
    <sheet name="Wire Test" sheetId="3" r:id="rId2"/>
    <sheet name="Pole Test" sheetId="2" r:id="rId3"/>
    <sheet name="Beam test" sheetId="8" r:id="rId4"/>
  </sheets>
  <definedNames>
    <definedName name="_xlnm._FilterDatabase" localSheetId="1" hidden="1">'Wire Test'!#REF!</definedName>
  </definedNames>
  <calcPr calcId="162913"/>
</workbook>
</file>

<file path=xl/calcChain.xml><?xml version="1.0" encoding="utf-8"?>
<calcChain xmlns="http://schemas.openxmlformats.org/spreadsheetml/2006/main">
  <c r="AC91" i="2" l="1"/>
  <c r="W91" i="2"/>
  <c r="Q91" i="2"/>
  <c r="K91" i="2"/>
  <c r="AC90" i="2"/>
  <c r="W90" i="2"/>
  <c r="Q90" i="2"/>
  <c r="K90" i="2"/>
  <c r="AC89" i="2"/>
  <c r="W89" i="2"/>
  <c r="Q89" i="2"/>
  <c r="K89" i="2"/>
  <c r="AC88" i="2"/>
  <c r="W88" i="2"/>
  <c r="Q88" i="2"/>
  <c r="K88" i="2"/>
  <c r="AC87" i="2"/>
  <c r="W87" i="2"/>
  <c r="Q87" i="2"/>
  <c r="K87" i="2"/>
  <c r="AC86" i="2"/>
  <c r="W86" i="2"/>
  <c r="Q86" i="2"/>
  <c r="K86" i="2"/>
  <c r="AC85" i="2"/>
  <c r="W85" i="2"/>
  <c r="Q85" i="2"/>
  <c r="K85" i="2"/>
  <c r="W84" i="2"/>
  <c r="K84" i="2"/>
  <c r="AC83" i="2"/>
  <c r="W83" i="2"/>
  <c r="Q83" i="2"/>
  <c r="K83" i="2"/>
  <c r="AC82" i="2"/>
  <c r="W82" i="2"/>
  <c r="Q82" i="2"/>
  <c r="K82" i="2"/>
  <c r="AC81" i="2"/>
  <c r="W81" i="2"/>
  <c r="Q81" i="2"/>
  <c r="K81" i="2"/>
  <c r="AC80" i="2"/>
  <c r="Q80" i="2"/>
  <c r="AC79" i="2"/>
  <c r="Q79" i="2"/>
  <c r="AC78" i="2"/>
  <c r="W78" i="2"/>
  <c r="Q78" i="2"/>
  <c r="K78" i="2"/>
  <c r="AC77" i="2"/>
  <c r="W77" i="2"/>
  <c r="Q77" i="2"/>
  <c r="K77" i="2"/>
  <c r="AC76" i="2"/>
  <c r="W76" i="2"/>
  <c r="Q76" i="2"/>
  <c r="K76" i="2"/>
  <c r="AC75" i="2"/>
  <c r="W75" i="2"/>
  <c r="Q75" i="2"/>
  <c r="K75" i="2"/>
  <c r="AC74" i="2"/>
  <c r="W74" i="2"/>
  <c r="Q74" i="2"/>
  <c r="K74" i="2"/>
  <c r="AC73" i="2"/>
  <c r="W73" i="2"/>
  <c r="Q73" i="2"/>
  <c r="K73" i="2"/>
  <c r="W71" i="2"/>
  <c r="K71" i="2"/>
  <c r="AC70" i="2"/>
  <c r="W70" i="2"/>
  <c r="Q70" i="2"/>
  <c r="K70" i="2"/>
  <c r="AC69" i="2"/>
  <c r="W69" i="2"/>
  <c r="Q69" i="2"/>
  <c r="K69" i="2"/>
  <c r="AC68" i="2"/>
  <c r="Q68" i="2"/>
  <c r="W67" i="2"/>
  <c r="K67" i="2"/>
  <c r="AC66" i="2"/>
  <c r="Q66" i="2"/>
  <c r="AC65" i="2"/>
  <c r="Q65" i="2"/>
  <c r="AC64" i="2"/>
  <c r="Q64" i="2"/>
  <c r="AC63" i="2"/>
  <c r="Q63" i="2"/>
  <c r="AC62" i="2"/>
  <c r="Q62" i="2"/>
  <c r="AC61" i="2"/>
  <c r="Q61" i="2"/>
  <c r="AC60" i="2"/>
  <c r="Q60" i="2"/>
  <c r="W58" i="2"/>
  <c r="Q58" i="2"/>
  <c r="K58" i="2"/>
  <c r="AC57" i="2"/>
  <c r="W57" i="2"/>
  <c r="Q57" i="2"/>
  <c r="K57" i="2"/>
  <c r="AC56" i="2"/>
  <c r="W56" i="2"/>
  <c r="Q56" i="2"/>
  <c r="K56" i="2"/>
  <c r="AC55" i="2"/>
  <c r="W55" i="2"/>
  <c r="Q55" i="2"/>
  <c r="K55" i="2"/>
  <c r="AC54" i="2"/>
  <c r="W54" i="2"/>
  <c r="Q54" i="2"/>
  <c r="K54" i="2"/>
  <c r="AC53" i="2"/>
  <c r="W53" i="2"/>
  <c r="Q53" i="2"/>
  <c r="K53" i="2"/>
  <c r="AC52" i="2"/>
  <c r="W52" i="2"/>
  <c r="Q52" i="2"/>
  <c r="K52" i="2"/>
  <c r="AC51" i="2"/>
  <c r="W51" i="2"/>
  <c r="Q51" i="2"/>
  <c r="K51" i="2"/>
  <c r="AC50" i="2"/>
  <c r="W50" i="2"/>
  <c r="Q50" i="2"/>
  <c r="K50" i="2"/>
  <c r="AC49" i="2"/>
  <c r="Q49" i="2"/>
  <c r="AC48" i="2"/>
  <c r="Q48" i="2"/>
  <c r="W47" i="2"/>
  <c r="Q47" i="2"/>
  <c r="K47" i="2"/>
  <c r="AC46" i="2"/>
  <c r="W46" i="2"/>
  <c r="Q46" i="2"/>
  <c r="K46" i="2"/>
  <c r="AC45" i="2"/>
  <c r="W45" i="2"/>
  <c r="Q45" i="2"/>
  <c r="K45" i="2"/>
  <c r="AC44" i="2"/>
  <c r="W44" i="2"/>
  <c r="Q44" i="2"/>
  <c r="K44" i="2"/>
  <c r="AC43" i="2"/>
  <c r="W43" i="2"/>
  <c r="Q43" i="2"/>
  <c r="K43" i="2"/>
  <c r="AC42" i="2"/>
  <c r="W42" i="2"/>
  <c r="Q42" i="2"/>
  <c r="K42" i="2"/>
  <c r="AC41" i="2"/>
  <c r="W41" i="2"/>
  <c r="Q41" i="2"/>
  <c r="K41" i="2"/>
  <c r="AC40" i="2"/>
  <c r="W40" i="2"/>
  <c r="Q40" i="2"/>
  <c r="K40" i="2"/>
  <c r="AC39" i="2"/>
  <c r="W39" i="2"/>
  <c r="Q39" i="2"/>
  <c r="K39" i="2"/>
  <c r="AC38" i="2"/>
  <c r="W38" i="2"/>
  <c r="Q38" i="2"/>
  <c r="K38" i="2"/>
  <c r="AC37" i="2"/>
  <c r="W37" i="2"/>
  <c r="Q37" i="2"/>
  <c r="K37" i="2"/>
  <c r="AC36" i="2"/>
  <c r="W36" i="2"/>
  <c r="Q36" i="2"/>
  <c r="K36" i="2"/>
  <c r="AC35" i="2"/>
  <c r="W35" i="2"/>
  <c r="Q35" i="2"/>
  <c r="K35" i="2"/>
  <c r="AC34" i="2"/>
  <c r="Q34" i="2"/>
  <c r="AC33" i="2"/>
  <c r="Q33" i="2"/>
  <c r="AC32" i="2"/>
  <c r="W32" i="2"/>
  <c r="Q32" i="2"/>
  <c r="K32" i="2"/>
  <c r="AC31" i="2"/>
  <c r="W31" i="2"/>
  <c r="Q31" i="2"/>
  <c r="K31" i="2"/>
  <c r="AC30" i="2"/>
  <c r="W30" i="2"/>
  <c r="Q30" i="2"/>
  <c r="K30" i="2"/>
  <c r="AC29" i="2"/>
  <c r="W29" i="2"/>
  <c r="Q29" i="2"/>
  <c r="K29" i="2"/>
  <c r="AC28" i="2"/>
  <c r="W28" i="2"/>
  <c r="Q28" i="2"/>
  <c r="K28" i="2"/>
  <c r="W27" i="2"/>
  <c r="K27" i="2"/>
  <c r="AC26" i="2"/>
  <c r="W26" i="2"/>
  <c r="Q26" i="2"/>
  <c r="K26" i="2"/>
  <c r="AC25" i="2"/>
  <c r="W25" i="2"/>
  <c r="Q25" i="2"/>
  <c r="K25" i="2"/>
  <c r="AC24" i="2"/>
  <c r="W24" i="2"/>
  <c r="Q24" i="2"/>
  <c r="K24" i="2"/>
  <c r="AC23" i="2"/>
  <c r="W23" i="2"/>
  <c r="Q23" i="2"/>
  <c r="K23" i="2"/>
  <c r="AC22" i="2"/>
  <c r="W22" i="2"/>
  <c r="Q22" i="2"/>
  <c r="K22" i="2"/>
  <c r="AC21" i="2"/>
  <c r="W21" i="2"/>
  <c r="Q21" i="2"/>
  <c r="K21" i="2"/>
  <c r="AC20" i="2"/>
  <c r="W20" i="2"/>
  <c r="Q20" i="2"/>
  <c r="K20" i="2"/>
  <c r="W19" i="2"/>
  <c r="K19" i="2"/>
  <c r="AC18" i="2"/>
  <c r="W18" i="2"/>
  <c r="Q18" i="2"/>
  <c r="K18" i="2"/>
  <c r="W17" i="2"/>
  <c r="K17" i="2"/>
  <c r="W16" i="2"/>
  <c r="K16" i="2"/>
  <c r="W15" i="2"/>
  <c r="K15" i="2"/>
  <c r="AC14" i="2"/>
  <c r="W14" i="2"/>
  <c r="Q14" i="2"/>
  <c r="K14" i="2"/>
  <c r="AC13" i="2"/>
  <c r="W13" i="2"/>
  <c r="Q13" i="2"/>
  <c r="K13" i="2"/>
  <c r="AC12" i="2"/>
  <c r="Q12" i="2"/>
  <c r="AC11" i="2"/>
  <c r="W11" i="2"/>
  <c r="Q11" i="2"/>
  <c r="K11" i="2"/>
  <c r="AC10" i="2"/>
  <c r="W10" i="2"/>
  <c r="Q10" i="2"/>
  <c r="K10" i="2"/>
  <c r="AC9" i="2"/>
  <c r="W9" i="2"/>
  <c r="Q9" i="2"/>
  <c r="K9" i="2"/>
  <c r="AC8" i="2"/>
  <c r="W8" i="2"/>
  <c r="Q8" i="2"/>
  <c r="K8" i="2"/>
  <c r="AC7" i="2"/>
  <c r="Q7" i="2"/>
  <c r="AC6" i="2"/>
  <c r="Q6" i="2"/>
  <c r="AL6" i="8" l="1"/>
  <c r="AP6" i="8" l="1"/>
  <c r="AL8" i="8"/>
  <c r="AL57" i="8"/>
  <c r="AL9" i="8"/>
  <c r="AL10" i="8"/>
  <c r="AL11" i="8"/>
  <c r="AL37" i="8"/>
  <c r="AL38" i="8"/>
  <c r="AL67" i="8"/>
  <c r="AL68" i="8"/>
  <c r="AL69" i="8"/>
  <c r="AL12" i="8"/>
  <c r="AL13" i="8"/>
  <c r="AL14" i="8"/>
  <c r="AL39" i="8"/>
  <c r="AL40" i="8"/>
  <c r="AL41" i="8"/>
  <c r="AL70" i="8"/>
  <c r="AL71" i="8"/>
  <c r="AL72" i="8"/>
  <c r="AL73" i="8"/>
  <c r="AL15" i="8"/>
  <c r="AL74" i="8"/>
  <c r="AL16" i="8"/>
  <c r="AL42" i="8"/>
  <c r="AL17" i="8"/>
  <c r="AL18" i="8"/>
  <c r="AL19" i="8"/>
  <c r="AL43" i="8"/>
  <c r="AL44" i="8"/>
  <c r="AL75" i="8"/>
  <c r="AL76" i="8"/>
  <c r="AL77" i="8"/>
  <c r="AL78" i="8"/>
  <c r="AL45" i="8"/>
  <c r="AL46" i="8"/>
  <c r="AL20" i="8"/>
  <c r="AL21" i="8"/>
  <c r="AL47" i="8"/>
  <c r="AL79" i="8"/>
  <c r="AL80" i="8"/>
  <c r="AL22" i="8"/>
  <c r="AL48" i="8"/>
  <c r="AL49" i="8"/>
  <c r="AL81" i="8"/>
  <c r="AL23" i="8"/>
  <c r="AL50" i="8"/>
  <c r="AL51" i="8"/>
  <c r="AL24" i="8"/>
  <c r="AL25" i="8"/>
  <c r="AL52" i="8"/>
  <c r="AL53" i="8"/>
  <c r="AL26" i="8"/>
  <c r="AL27" i="8"/>
  <c r="AL54" i="8"/>
  <c r="AL82" i="8"/>
  <c r="AL83" i="8"/>
  <c r="AL84" i="8"/>
  <c r="AL55" i="8"/>
  <c r="AL28" i="8"/>
  <c r="AL56" i="8"/>
  <c r="AL29" i="8"/>
  <c r="AL85" i="8"/>
  <c r="AL86" i="8"/>
  <c r="AL30" i="8"/>
  <c r="AL31" i="8"/>
  <c r="AL32" i="8"/>
  <c r="AL58" i="8"/>
  <c r="AL59" i="8"/>
  <c r="AL33" i="8"/>
  <c r="AL34" i="8"/>
  <c r="AL60" i="8"/>
  <c r="AL61" i="8"/>
  <c r="AL87" i="8"/>
  <c r="AL88" i="8"/>
  <c r="AL89" i="8"/>
  <c r="AL90" i="8"/>
  <c r="AL91" i="8"/>
  <c r="BL6" i="8" l="1"/>
  <c r="BP91" i="8"/>
  <c r="BO91" i="8"/>
  <c r="BN91" i="8"/>
  <c r="BM91" i="8"/>
  <c r="BL91" i="8"/>
  <c r="BP90" i="8"/>
  <c r="BO90" i="8"/>
  <c r="BN90" i="8"/>
  <c r="BM90" i="8"/>
  <c r="BL90" i="8"/>
  <c r="BP89" i="8"/>
  <c r="BO89" i="8"/>
  <c r="BN89" i="8"/>
  <c r="BM89" i="8"/>
  <c r="BL89" i="8"/>
  <c r="BP88" i="8"/>
  <c r="BO88" i="8"/>
  <c r="BN88" i="8"/>
  <c r="BM88" i="8"/>
  <c r="BL88" i="8"/>
  <c r="BP87" i="8"/>
  <c r="BO87" i="8"/>
  <c r="BN87" i="8"/>
  <c r="BM87" i="8"/>
  <c r="BL87" i="8"/>
  <c r="BP61" i="8"/>
  <c r="BO61" i="8"/>
  <c r="BN61" i="8"/>
  <c r="BM61" i="8"/>
  <c r="BL61" i="8"/>
  <c r="BP60" i="8"/>
  <c r="BO60" i="8"/>
  <c r="BN60" i="8"/>
  <c r="BM60" i="8"/>
  <c r="BL60" i="8"/>
  <c r="BP34" i="8"/>
  <c r="BO34" i="8"/>
  <c r="BN34" i="8"/>
  <c r="BM34" i="8"/>
  <c r="BL34" i="8"/>
  <c r="BP33" i="8"/>
  <c r="BO33" i="8"/>
  <c r="BN33" i="8"/>
  <c r="BM33" i="8"/>
  <c r="BL33" i="8"/>
  <c r="BP59" i="8"/>
  <c r="BO59" i="8"/>
  <c r="BN59" i="8"/>
  <c r="BM59" i="8"/>
  <c r="BL59" i="8"/>
  <c r="BP58" i="8"/>
  <c r="BO58" i="8"/>
  <c r="BN58" i="8"/>
  <c r="BM58" i="8"/>
  <c r="BL58" i="8"/>
  <c r="BP32" i="8"/>
  <c r="BO32" i="8"/>
  <c r="BN32" i="8"/>
  <c r="BM32" i="8"/>
  <c r="BL32" i="8"/>
  <c r="BP31" i="8"/>
  <c r="BO31" i="8"/>
  <c r="BN31" i="8"/>
  <c r="BM31" i="8"/>
  <c r="BL31" i="8"/>
  <c r="BP30" i="8"/>
  <c r="BO30" i="8"/>
  <c r="BN30" i="8"/>
  <c r="BM30" i="8"/>
  <c r="BL30" i="8"/>
  <c r="BP86" i="8"/>
  <c r="BO86" i="8"/>
  <c r="BN86" i="8"/>
  <c r="BM86" i="8"/>
  <c r="BL86" i="8"/>
  <c r="BP85" i="8"/>
  <c r="BO85" i="8"/>
  <c r="BN85" i="8"/>
  <c r="BM85" i="8"/>
  <c r="BL85" i="8"/>
  <c r="BP29" i="8"/>
  <c r="BO29" i="8"/>
  <c r="BN29" i="8"/>
  <c r="BM29" i="8"/>
  <c r="BL29" i="8"/>
  <c r="BP56" i="8"/>
  <c r="BO56" i="8"/>
  <c r="BN56" i="8"/>
  <c r="BM56" i="8"/>
  <c r="BL56" i="8"/>
  <c r="BP28" i="8"/>
  <c r="BO28" i="8"/>
  <c r="BN28" i="8"/>
  <c r="BM28" i="8"/>
  <c r="BL28" i="8"/>
  <c r="BP55" i="8"/>
  <c r="BO55" i="8"/>
  <c r="BN55" i="8"/>
  <c r="BM55" i="8"/>
  <c r="BL55" i="8"/>
  <c r="BP84" i="8"/>
  <c r="BO84" i="8"/>
  <c r="BN84" i="8"/>
  <c r="BM84" i="8"/>
  <c r="BL84" i="8"/>
  <c r="BP83" i="8"/>
  <c r="BO83" i="8"/>
  <c r="BN83" i="8"/>
  <c r="BM83" i="8"/>
  <c r="BL83" i="8"/>
  <c r="BP82" i="8"/>
  <c r="BO82" i="8"/>
  <c r="BN82" i="8"/>
  <c r="BM82" i="8"/>
  <c r="BL82" i="8"/>
  <c r="BP54" i="8"/>
  <c r="BO54" i="8"/>
  <c r="BN54" i="8"/>
  <c r="BM54" i="8"/>
  <c r="BL54" i="8"/>
  <c r="BP27" i="8"/>
  <c r="BO27" i="8"/>
  <c r="BN27" i="8"/>
  <c r="BM27" i="8"/>
  <c r="BL27" i="8"/>
  <c r="BP26" i="8"/>
  <c r="BO26" i="8"/>
  <c r="BN26" i="8"/>
  <c r="BM26" i="8"/>
  <c r="BL26" i="8"/>
  <c r="BP53" i="8"/>
  <c r="BO53" i="8"/>
  <c r="BN53" i="8"/>
  <c r="BM53" i="8"/>
  <c r="BL53" i="8"/>
  <c r="BP52" i="8"/>
  <c r="BO52" i="8"/>
  <c r="BN52" i="8"/>
  <c r="BM52" i="8"/>
  <c r="BL52" i="8"/>
  <c r="BP25" i="8"/>
  <c r="BO25" i="8"/>
  <c r="BN25" i="8"/>
  <c r="BM25" i="8"/>
  <c r="BL25" i="8"/>
  <c r="BP24" i="8"/>
  <c r="BO24" i="8"/>
  <c r="BN24" i="8"/>
  <c r="BM24" i="8"/>
  <c r="BL24" i="8"/>
  <c r="BP51" i="8"/>
  <c r="BO51" i="8"/>
  <c r="BN51" i="8"/>
  <c r="BM51" i="8"/>
  <c r="BL51" i="8"/>
  <c r="BP50" i="8"/>
  <c r="BO50" i="8"/>
  <c r="BN50" i="8"/>
  <c r="BM50" i="8"/>
  <c r="BL50" i="8"/>
  <c r="BP23" i="8"/>
  <c r="BO23" i="8"/>
  <c r="BN23" i="8"/>
  <c r="BM23" i="8"/>
  <c r="BL23" i="8"/>
  <c r="BP81" i="8"/>
  <c r="BO81" i="8"/>
  <c r="BN81" i="8"/>
  <c r="BM81" i="8"/>
  <c r="BL81" i="8"/>
  <c r="BP49" i="8"/>
  <c r="BO49" i="8"/>
  <c r="BN49" i="8"/>
  <c r="BM49" i="8"/>
  <c r="BL49" i="8"/>
  <c r="BP48" i="8"/>
  <c r="BO48" i="8"/>
  <c r="BN48" i="8"/>
  <c r="BM48" i="8"/>
  <c r="BL48" i="8"/>
  <c r="BP22" i="8"/>
  <c r="BO22" i="8"/>
  <c r="BN22" i="8"/>
  <c r="BM22" i="8"/>
  <c r="BL22" i="8"/>
  <c r="BP80" i="8"/>
  <c r="BO80" i="8"/>
  <c r="BN80" i="8"/>
  <c r="BM80" i="8"/>
  <c r="BL80" i="8"/>
  <c r="BP79" i="8"/>
  <c r="BO79" i="8"/>
  <c r="BN79" i="8"/>
  <c r="BM79" i="8"/>
  <c r="BL79" i="8"/>
  <c r="BP47" i="8"/>
  <c r="BO47" i="8"/>
  <c r="BN47" i="8"/>
  <c r="BM47" i="8"/>
  <c r="BL47" i="8"/>
  <c r="BP21" i="8"/>
  <c r="BO21" i="8"/>
  <c r="BN21" i="8"/>
  <c r="BM21" i="8"/>
  <c r="BL21" i="8"/>
  <c r="BP20" i="8"/>
  <c r="BO20" i="8"/>
  <c r="BN20" i="8"/>
  <c r="BM20" i="8"/>
  <c r="BL20" i="8"/>
  <c r="BP46" i="8"/>
  <c r="BO46" i="8"/>
  <c r="BN46" i="8"/>
  <c r="BM46" i="8"/>
  <c r="BL46" i="8"/>
  <c r="BP45" i="8"/>
  <c r="BO45" i="8"/>
  <c r="BN45" i="8"/>
  <c r="BM45" i="8"/>
  <c r="BL45" i="8"/>
  <c r="BP78" i="8"/>
  <c r="BO78" i="8"/>
  <c r="BN78" i="8"/>
  <c r="BM78" i="8"/>
  <c r="BL78" i="8"/>
  <c r="BP77" i="8"/>
  <c r="BO77" i="8"/>
  <c r="BN77" i="8"/>
  <c r="BM77" i="8"/>
  <c r="BL77" i="8"/>
  <c r="BP76" i="8"/>
  <c r="BO76" i="8"/>
  <c r="BN76" i="8"/>
  <c r="BM76" i="8"/>
  <c r="BL76" i="8"/>
  <c r="BP75" i="8"/>
  <c r="BO75" i="8"/>
  <c r="BN75" i="8"/>
  <c r="BM75" i="8"/>
  <c r="BL75" i="8"/>
  <c r="BP44" i="8"/>
  <c r="BO44" i="8"/>
  <c r="BN44" i="8"/>
  <c r="BM44" i="8"/>
  <c r="BL44" i="8"/>
  <c r="BP43" i="8"/>
  <c r="BO43" i="8"/>
  <c r="BN43" i="8"/>
  <c r="BM43" i="8"/>
  <c r="BL43" i="8"/>
  <c r="BP19" i="8"/>
  <c r="BO19" i="8"/>
  <c r="BN19" i="8"/>
  <c r="BM19" i="8"/>
  <c r="BL19" i="8"/>
  <c r="BP18" i="8"/>
  <c r="BO18" i="8"/>
  <c r="BN18" i="8"/>
  <c r="BM18" i="8"/>
  <c r="BL18" i="8"/>
  <c r="BP17" i="8"/>
  <c r="BO17" i="8"/>
  <c r="BN17" i="8"/>
  <c r="BM17" i="8"/>
  <c r="BL17" i="8"/>
  <c r="BP42" i="8"/>
  <c r="BO42" i="8"/>
  <c r="BN42" i="8"/>
  <c r="BM42" i="8"/>
  <c r="BL42" i="8"/>
  <c r="BP16" i="8"/>
  <c r="BO16" i="8"/>
  <c r="BN16" i="8"/>
  <c r="BM16" i="8"/>
  <c r="BL16" i="8"/>
  <c r="BP74" i="8"/>
  <c r="BO74" i="8"/>
  <c r="BN74" i="8"/>
  <c r="BM74" i="8"/>
  <c r="BL74" i="8"/>
  <c r="BP15" i="8"/>
  <c r="BO15" i="8"/>
  <c r="BN15" i="8"/>
  <c r="BM15" i="8"/>
  <c r="BL15" i="8"/>
  <c r="BP73" i="8"/>
  <c r="BO73" i="8"/>
  <c r="BN73" i="8"/>
  <c r="BM73" i="8"/>
  <c r="BL73" i="8"/>
  <c r="BP72" i="8"/>
  <c r="BO72" i="8"/>
  <c r="BN72" i="8"/>
  <c r="BM72" i="8"/>
  <c r="BL72" i="8"/>
  <c r="BP71" i="8"/>
  <c r="BO71" i="8"/>
  <c r="BN71" i="8"/>
  <c r="BM71" i="8"/>
  <c r="BL71" i="8"/>
  <c r="BP70" i="8"/>
  <c r="BO70" i="8"/>
  <c r="BN70" i="8"/>
  <c r="BM70" i="8"/>
  <c r="BL70" i="8"/>
  <c r="BP41" i="8"/>
  <c r="BO41" i="8"/>
  <c r="BN41" i="8"/>
  <c r="BM41" i="8"/>
  <c r="BL41" i="8"/>
  <c r="BP40" i="8"/>
  <c r="BO40" i="8"/>
  <c r="BN40" i="8"/>
  <c r="BM40" i="8"/>
  <c r="BL40" i="8"/>
  <c r="BP39" i="8"/>
  <c r="BO39" i="8"/>
  <c r="BN39" i="8"/>
  <c r="BM39" i="8"/>
  <c r="BL39" i="8"/>
  <c r="BP14" i="8"/>
  <c r="BO14" i="8"/>
  <c r="BN14" i="8"/>
  <c r="BM14" i="8"/>
  <c r="BL14" i="8"/>
  <c r="BP13" i="8"/>
  <c r="BO13" i="8"/>
  <c r="BN13" i="8"/>
  <c r="BM13" i="8"/>
  <c r="BL13" i="8"/>
  <c r="BP12" i="8"/>
  <c r="BO12" i="8"/>
  <c r="BN12" i="8"/>
  <c r="BM12" i="8"/>
  <c r="BL12" i="8"/>
  <c r="BP69" i="8"/>
  <c r="BO69" i="8"/>
  <c r="BN69" i="8"/>
  <c r="BM69" i="8"/>
  <c r="BL69" i="8"/>
  <c r="BP68" i="8"/>
  <c r="BO68" i="8"/>
  <c r="BN68" i="8"/>
  <c r="BM68" i="8"/>
  <c r="BL68" i="8"/>
  <c r="BP67" i="8"/>
  <c r="BO67" i="8"/>
  <c r="BN67" i="8"/>
  <c r="BM67" i="8"/>
  <c r="BL67" i="8"/>
  <c r="BP38" i="8"/>
  <c r="BO38" i="8"/>
  <c r="BN38" i="8"/>
  <c r="BM38" i="8"/>
  <c r="BL38" i="8"/>
  <c r="BP37" i="8"/>
  <c r="BO37" i="8"/>
  <c r="BN37" i="8"/>
  <c r="BM37" i="8"/>
  <c r="BL37" i="8"/>
  <c r="BP11" i="8"/>
  <c r="BO11" i="8"/>
  <c r="BN11" i="8"/>
  <c r="BM11" i="8"/>
  <c r="BL11" i="8"/>
  <c r="BP10" i="8"/>
  <c r="BO10" i="8"/>
  <c r="BN10" i="8"/>
  <c r="BM10" i="8"/>
  <c r="BL10" i="8"/>
  <c r="BP9" i="8"/>
  <c r="BO9" i="8"/>
  <c r="BN9" i="8"/>
  <c r="BM9" i="8"/>
  <c r="BL9" i="8"/>
  <c r="BP57" i="8"/>
  <c r="BO57" i="8"/>
  <c r="BN57" i="8"/>
  <c r="BM57" i="8"/>
  <c r="BL57" i="8"/>
  <c r="BP8" i="8"/>
  <c r="BO8" i="8"/>
  <c r="BN8" i="8"/>
  <c r="BM8" i="8"/>
  <c r="BL8" i="8"/>
  <c r="BP66" i="8"/>
  <c r="BO66" i="8"/>
  <c r="BN66" i="8"/>
  <c r="BM66" i="8"/>
  <c r="BL66" i="8"/>
  <c r="BP65" i="8"/>
  <c r="BO65" i="8"/>
  <c r="BN65" i="8"/>
  <c r="BM65" i="8"/>
  <c r="BL65" i="8"/>
  <c r="BP64" i="8"/>
  <c r="BO64" i="8"/>
  <c r="BN64" i="8"/>
  <c r="BM64" i="8"/>
  <c r="BL64" i="8"/>
  <c r="BP63" i="8"/>
  <c r="BO63" i="8"/>
  <c r="BN63" i="8"/>
  <c r="BM63" i="8"/>
  <c r="BL63" i="8"/>
  <c r="BP62" i="8"/>
  <c r="BO62" i="8"/>
  <c r="BN62" i="8"/>
  <c r="BM62" i="8"/>
  <c r="BL62" i="8"/>
  <c r="BP36" i="8"/>
  <c r="BO36" i="8"/>
  <c r="BN36" i="8"/>
  <c r="BM36" i="8"/>
  <c r="BL36" i="8"/>
  <c r="BP35" i="8"/>
  <c r="BO35" i="8"/>
  <c r="BN35" i="8"/>
  <c r="BM35" i="8"/>
  <c r="BL35" i="8"/>
  <c r="BP7" i="8"/>
  <c r="BO7" i="8"/>
  <c r="BN7" i="8"/>
  <c r="BM7" i="8"/>
  <c r="BL7" i="8"/>
  <c r="BP6" i="8"/>
  <c r="BO6" i="8"/>
  <c r="BN6" i="8"/>
  <c r="BM6" i="8"/>
  <c r="AL7" i="8"/>
  <c r="AM7" i="8"/>
  <c r="AN7" i="8"/>
  <c r="AO7" i="8"/>
  <c r="AP7" i="8"/>
  <c r="AL35" i="8"/>
  <c r="AM35" i="8"/>
  <c r="AN35" i="8"/>
  <c r="AO35" i="8"/>
  <c r="AP35" i="8"/>
  <c r="AL36" i="8"/>
  <c r="AM36" i="8"/>
  <c r="AN36" i="8"/>
  <c r="AO36" i="8"/>
  <c r="AP36" i="8"/>
  <c r="AL62" i="8"/>
  <c r="AM62" i="8"/>
  <c r="AN62" i="8"/>
  <c r="AO62" i="8"/>
  <c r="AP62" i="8"/>
  <c r="AL63" i="8"/>
  <c r="AM63" i="8"/>
  <c r="AN63" i="8"/>
  <c r="AO63" i="8"/>
  <c r="AP63" i="8"/>
  <c r="AL64" i="8"/>
  <c r="AM64" i="8"/>
  <c r="AN64" i="8"/>
  <c r="AO64" i="8"/>
  <c r="AP64" i="8"/>
  <c r="AL65" i="8"/>
  <c r="AM65" i="8"/>
  <c r="AN65" i="8"/>
  <c r="AO65" i="8"/>
  <c r="AP65" i="8"/>
  <c r="AL66" i="8"/>
  <c r="AM66" i="8"/>
  <c r="AN66" i="8"/>
  <c r="AO66" i="8"/>
  <c r="AP66" i="8"/>
  <c r="AM8" i="8"/>
  <c r="AN8" i="8"/>
  <c r="AO8" i="8"/>
  <c r="AP8" i="8"/>
  <c r="AM57" i="8"/>
  <c r="AN57" i="8"/>
  <c r="AO57" i="8"/>
  <c r="AP57" i="8"/>
  <c r="AM9" i="8"/>
  <c r="AN9" i="8"/>
  <c r="AO9" i="8"/>
  <c r="AP9" i="8"/>
  <c r="AM10" i="8"/>
  <c r="AN10" i="8"/>
  <c r="AO10" i="8"/>
  <c r="AP10" i="8"/>
  <c r="AM11" i="8"/>
  <c r="AN11" i="8"/>
  <c r="AO11" i="8"/>
  <c r="AP11" i="8"/>
  <c r="AM37" i="8"/>
  <c r="AN37" i="8"/>
  <c r="AO37" i="8"/>
  <c r="AP37" i="8"/>
  <c r="AM38" i="8"/>
  <c r="AN38" i="8"/>
  <c r="AO38" i="8"/>
  <c r="AP38" i="8"/>
  <c r="AM67" i="8"/>
  <c r="AN67" i="8"/>
  <c r="AO67" i="8"/>
  <c r="AP67" i="8"/>
  <c r="AM68" i="8"/>
  <c r="AN68" i="8"/>
  <c r="AO68" i="8"/>
  <c r="AP68" i="8"/>
  <c r="AM69" i="8"/>
  <c r="AN69" i="8"/>
  <c r="AO69" i="8"/>
  <c r="AP69" i="8"/>
  <c r="AM12" i="8"/>
  <c r="AN12" i="8"/>
  <c r="AO12" i="8"/>
  <c r="AP12" i="8"/>
  <c r="AM13" i="8"/>
  <c r="AN13" i="8"/>
  <c r="AO13" i="8"/>
  <c r="AP13" i="8"/>
  <c r="AM14" i="8"/>
  <c r="AN14" i="8"/>
  <c r="AO14" i="8"/>
  <c r="AP14" i="8"/>
  <c r="AM39" i="8"/>
  <c r="AN39" i="8"/>
  <c r="AO39" i="8"/>
  <c r="AP39" i="8"/>
  <c r="AM40" i="8"/>
  <c r="AN40" i="8"/>
  <c r="AO40" i="8"/>
  <c r="AP40" i="8"/>
  <c r="AM41" i="8"/>
  <c r="AN41" i="8"/>
  <c r="AO41" i="8"/>
  <c r="AP41" i="8"/>
  <c r="AM70" i="8"/>
  <c r="AN70" i="8"/>
  <c r="AO70" i="8"/>
  <c r="AP70" i="8"/>
  <c r="AM71" i="8"/>
  <c r="AN71" i="8"/>
  <c r="AO71" i="8"/>
  <c r="AP71" i="8"/>
  <c r="AM72" i="8"/>
  <c r="AN72" i="8"/>
  <c r="AO72" i="8"/>
  <c r="AP72" i="8"/>
  <c r="AM73" i="8"/>
  <c r="AN73" i="8"/>
  <c r="AO73" i="8"/>
  <c r="AP73" i="8"/>
  <c r="AM15" i="8"/>
  <c r="AN15" i="8"/>
  <c r="AO15" i="8"/>
  <c r="AP15" i="8"/>
  <c r="AM74" i="8"/>
  <c r="AN74" i="8"/>
  <c r="AO74" i="8"/>
  <c r="AP74" i="8"/>
  <c r="AM16" i="8"/>
  <c r="AN16" i="8"/>
  <c r="AO16" i="8"/>
  <c r="AP16" i="8"/>
  <c r="AM42" i="8"/>
  <c r="AN42" i="8"/>
  <c r="AO42" i="8"/>
  <c r="AP42" i="8"/>
  <c r="AM17" i="8"/>
  <c r="AN17" i="8"/>
  <c r="AO17" i="8"/>
  <c r="AP17" i="8"/>
  <c r="AM18" i="8"/>
  <c r="AN18" i="8"/>
  <c r="AO18" i="8"/>
  <c r="AP18" i="8"/>
  <c r="AM19" i="8"/>
  <c r="AN19" i="8"/>
  <c r="AO19" i="8"/>
  <c r="AP19" i="8"/>
  <c r="AM43" i="8"/>
  <c r="AN43" i="8"/>
  <c r="AO43" i="8"/>
  <c r="AP43" i="8"/>
  <c r="AM44" i="8"/>
  <c r="AN44" i="8"/>
  <c r="AO44" i="8"/>
  <c r="AP44" i="8"/>
  <c r="AM75" i="8"/>
  <c r="AN75" i="8"/>
  <c r="AO75" i="8"/>
  <c r="AP75" i="8"/>
  <c r="AM76" i="8"/>
  <c r="AN76" i="8"/>
  <c r="AO76" i="8"/>
  <c r="AP76" i="8"/>
  <c r="AM77" i="8"/>
  <c r="AN77" i="8"/>
  <c r="AO77" i="8"/>
  <c r="AP77" i="8"/>
  <c r="AM78" i="8"/>
  <c r="AN78" i="8"/>
  <c r="AO78" i="8"/>
  <c r="AP78" i="8"/>
  <c r="AM45" i="8"/>
  <c r="AN45" i="8"/>
  <c r="AO45" i="8"/>
  <c r="AP45" i="8"/>
  <c r="AM46" i="8"/>
  <c r="AN46" i="8"/>
  <c r="AO46" i="8"/>
  <c r="AP46" i="8"/>
  <c r="AM20" i="8"/>
  <c r="AN20" i="8"/>
  <c r="AO20" i="8"/>
  <c r="AP20" i="8"/>
  <c r="AM21" i="8"/>
  <c r="AN21" i="8"/>
  <c r="AO21" i="8"/>
  <c r="AP21" i="8"/>
  <c r="AM47" i="8"/>
  <c r="AN47" i="8"/>
  <c r="AO47" i="8"/>
  <c r="AP47" i="8"/>
  <c r="AM79" i="8"/>
  <c r="AN79" i="8"/>
  <c r="AO79" i="8"/>
  <c r="AP79" i="8"/>
  <c r="AM80" i="8"/>
  <c r="AN80" i="8"/>
  <c r="AO80" i="8"/>
  <c r="AP80" i="8"/>
  <c r="AM22" i="8"/>
  <c r="AN22" i="8"/>
  <c r="AO22" i="8"/>
  <c r="AP22" i="8"/>
  <c r="AM48" i="8"/>
  <c r="AN48" i="8"/>
  <c r="AO48" i="8"/>
  <c r="AP48" i="8"/>
  <c r="AM49" i="8"/>
  <c r="AN49" i="8"/>
  <c r="AO49" i="8"/>
  <c r="AP49" i="8"/>
  <c r="AM81" i="8"/>
  <c r="AN81" i="8"/>
  <c r="AO81" i="8"/>
  <c r="AP81" i="8"/>
  <c r="AM23" i="8"/>
  <c r="AN23" i="8"/>
  <c r="AO23" i="8"/>
  <c r="AP23" i="8"/>
  <c r="AM50" i="8"/>
  <c r="AN50" i="8"/>
  <c r="AO50" i="8"/>
  <c r="AP50" i="8"/>
  <c r="AM51" i="8"/>
  <c r="AN51" i="8"/>
  <c r="AO51" i="8"/>
  <c r="AP51" i="8"/>
  <c r="AM24" i="8"/>
  <c r="AN24" i="8"/>
  <c r="AO24" i="8"/>
  <c r="AP24" i="8"/>
  <c r="AM25" i="8"/>
  <c r="AN25" i="8"/>
  <c r="AO25" i="8"/>
  <c r="AP25" i="8"/>
  <c r="AM52" i="8"/>
  <c r="AN52" i="8"/>
  <c r="AO52" i="8"/>
  <c r="AP52" i="8"/>
  <c r="AM53" i="8"/>
  <c r="AN53" i="8"/>
  <c r="AO53" i="8"/>
  <c r="AP53" i="8"/>
  <c r="AM26" i="8"/>
  <c r="AN26" i="8"/>
  <c r="AO26" i="8"/>
  <c r="AP26" i="8"/>
  <c r="AM27" i="8"/>
  <c r="AN27" i="8"/>
  <c r="AO27" i="8"/>
  <c r="AP27" i="8"/>
  <c r="AM54" i="8"/>
  <c r="AN54" i="8"/>
  <c r="AO54" i="8"/>
  <c r="AP54" i="8"/>
  <c r="AM82" i="8"/>
  <c r="AN82" i="8"/>
  <c r="AO82" i="8"/>
  <c r="AP82" i="8"/>
  <c r="AM83" i="8"/>
  <c r="AN83" i="8"/>
  <c r="AO83" i="8"/>
  <c r="AP83" i="8"/>
  <c r="AM84" i="8"/>
  <c r="AN84" i="8"/>
  <c r="AO84" i="8"/>
  <c r="AP84" i="8"/>
  <c r="AM55" i="8"/>
  <c r="AN55" i="8"/>
  <c r="AO55" i="8"/>
  <c r="AP55" i="8"/>
  <c r="AM28" i="8"/>
  <c r="AN28" i="8"/>
  <c r="AO28" i="8"/>
  <c r="AP28" i="8"/>
  <c r="AM56" i="8"/>
  <c r="AN56" i="8"/>
  <c r="AO56" i="8"/>
  <c r="AP56" i="8"/>
  <c r="AM29" i="8"/>
  <c r="AN29" i="8"/>
  <c r="AO29" i="8"/>
  <c r="AP29" i="8"/>
  <c r="AM85" i="8"/>
  <c r="AN85" i="8"/>
  <c r="AO85" i="8"/>
  <c r="AP85" i="8"/>
  <c r="AM86" i="8"/>
  <c r="AN86" i="8"/>
  <c r="AO86" i="8"/>
  <c r="AP86" i="8"/>
  <c r="AM30" i="8"/>
  <c r="AN30" i="8"/>
  <c r="AO30" i="8"/>
  <c r="AP30" i="8"/>
  <c r="AM31" i="8"/>
  <c r="AN31" i="8"/>
  <c r="AO31" i="8"/>
  <c r="AP31" i="8"/>
  <c r="AM32" i="8"/>
  <c r="AN32" i="8"/>
  <c r="AO32" i="8"/>
  <c r="AP32" i="8"/>
  <c r="AM58" i="8"/>
  <c r="AN58" i="8"/>
  <c r="AO58" i="8"/>
  <c r="AP58" i="8"/>
  <c r="AM59" i="8"/>
  <c r="AN59" i="8"/>
  <c r="AO59" i="8"/>
  <c r="AP59" i="8"/>
  <c r="AM33" i="8"/>
  <c r="AN33" i="8"/>
  <c r="AO33" i="8"/>
  <c r="AP33" i="8"/>
  <c r="AM34" i="8"/>
  <c r="AN34" i="8"/>
  <c r="AO34" i="8"/>
  <c r="AP34" i="8"/>
  <c r="AM60" i="8"/>
  <c r="AN60" i="8"/>
  <c r="AO60" i="8"/>
  <c r="AP60" i="8"/>
  <c r="AM61" i="8"/>
  <c r="AN61" i="8"/>
  <c r="AO61" i="8"/>
  <c r="AP61" i="8"/>
  <c r="AM87" i="8"/>
  <c r="AN87" i="8"/>
  <c r="AO87" i="8"/>
  <c r="AP87" i="8"/>
  <c r="AM88" i="8"/>
  <c r="AN88" i="8"/>
  <c r="AO88" i="8"/>
  <c r="AP88" i="8"/>
  <c r="AM89" i="8"/>
  <c r="AN89" i="8"/>
  <c r="AO89" i="8"/>
  <c r="AP89" i="8"/>
  <c r="AM90" i="8"/>
  <c r="AN90" i="8"/>
  <c r="AO90" i="8"/>
  <c r="AP90" i="8"/>
  <c r="AM91" i="8"/>
  <c r="AN91" i="8"/>
  <c r="AO91" i="8"/>
  <c r="AP91" i="8"/>
  <c r="AO6" i="8"/>
  <c r="AN6" i="8"/>
  <c r="AM6" i="8"/>
  <c r="AQ28" i="8" l="1"/>
  <c r="AQ49" i="8"/>
  <c r="AQ19" i="8"/>
  <c r="AQ12" i="8"/>
  <c r="AQ36" i="8"/>
  <c r="AQ86" i="8"/>
  <c r="AQ56" i="8"/>
  <c r="AQ83" i="8"/>
  <c r="AQ26" i="8"/>
  <c r="AQ51" i="8"/>
  <c r="AQ81" i="8"/>
  <c r="AQ80" i="8"/>
  <c r="AQ20" i="8"/>
  <c r="AQ76" i="8"/>
  <c r="AQ43" i="8"/>
  <c r="AQ42" i="8"/>
  <c r="AQ40" i="8"/>
  <c r="AQ13" i="8"/>
  <c r="BQ6" i="8"/>
  <c r="BQ62" i="8"/>
  <c r="BQ66" i="8"/>
  <c r="BQ10" i="8"/>
  <c r="BQ67" i="8"/>
  <c r="BQ13" i="8"/>
  <c r="BQ41" i="8"/>
  <c r="BQ73" i="8"/>
  <c r="BQ42" i="8"/>
  <c r="BQ43" i="8"/>
  <c r="BQ77" i="8"/>
  <c r="BQ20" i="8"/>
  <c r="BQ80" i="8"/>
  <c r="BQ81" i="8"/>
  <c r="BQ51" i="8"/>
  <c r="BQ24" i="8"/>
  <c r="BQ53" i="8"/>
  <c r="BQ26" i="8"/>
  <c r="BQ82" i="8"/>
  <c r="BQ83" i="8"/>
  <c r="BQ28" i="8"/>
  <c r="BQ56" i="8"/>
  <c r="BQ86" i="8"/>
  <c r="BQ30" i="8"/>
  <c r="BQ58" i="8"/>
  <c r="BQ59" i="8"/>
  <c r="BQ60" i="8"/>
  <c r="BQ61" i="8"/>
  <c r="BQ89" i="8"/>
  <c r="BQ90" i="8"/>
  <c r="AQ89" i="8"/>
  <c r="AQ6" i="8"/>
  <c r="AQ72" i="8"/>
  <c r="AQ9" i="8"/>
  <c r="AQ65" i="8"/>
  <c r="AQ64" i="8"/>
  <c r="AQ90" i="8"/>
  <c r="AQ61" i="8"/>
  <c r="AQ88" i="8"/>
  <c r="AQ87" i="8"/>
  <c r="AQ55" i="8"/>
  <c r="AQ84" i="8"/>
  <c r="AQ48" i="8"/>
  <c r="AQ22" i="8"/>
  <c r="AQ18" i="8"/>
  <c r="AQ17" i="8"/>
  <c r="AQ69" i="8"/>
  <c r="AQ68" i="8"/>
  <c r="AQ73" i="8"/>
  <c r="AQ67" i="8"/>
  <c r="AQ10" i="8"/>
  <c r="AQ8" i="8"/>
  <c r="AQ58" i="8"/>
  <c r="AQ30" i="8"/>
  <c r="AQ53" i="8"/>
  <c r="AQ24" i="8"/>
  <c r="AQ46" i="8"/>
  <c r="AQ77" i="8"/>
  <c r="AQ41" i="8"/>
  <c r="AQ66" i="8"/>
  <c r="AQ62" i="8"/>
  <c r="AQ35" i="8"/>
  <c r="AQ60" i="8"/>
  <c r="AQ59" i="8"/>
  <c r="AQ82" i="8"/>
  <c r="AQ79" i="8"/>
  <c r="AQ16" i="8"/>
  <c r="AQ38" i="8"/>
  <c r="AQ34" i="8"/>
  <c r="AQ33" i="8"/>
  <c r="AQ54" i="8"/>
  <c r="AQ27" i="8"/>
  <c r="AQ47" i="8"/>
  <c r="AQ21" i="8"/>
  <c r="AQ74" i="8"/>
  <c r="AQ15" i="8"/>
  <c r="AQ37" i="8"/>
  <c r="AQ11" i="8"/>
  <c r="BQ7" i="8"/>
  <c r="BQ63" i="8"/>
  <c r="BQ8" i="8"/>
  <c r="BQ11" i="8"/>
  <c r="BQ68" i="8"/>
  <c r="BQ70" i="8"/>
  <c r="BQ15" i="8"/>
  <c r="BQ17" i="8"/>
  <c r="BQ44" i="8"/>
  <c r="BQ78" i="8"/>
  <c r="BQ21" i="8"/>
  <c r="BQ22" i="8"/>
  <c r="BQ23" i="8"/>
  <c r="AQ32" i="8"/>
  <c r="AQ31" i="8"/>
  <c r="AQ52" i="8"/>
  <c r="AQ25" i="8"/>
  <c r="AQ45" i="8"/>
  <c r="AQ78" i="8"/>
  <c r="AQ71" i="8"/>
  <c r="AQ70" i="8"/>
  <c r="AQ57" i="8"/>
  <c r="BQ35" i="8"/>
  <c r="BQ64" i="8"/>
  <c r="BQ57" i="8"/>
  <c r="BQ37" i="8"/>
  <c r="BQ69" i="8"/>
  <c r="BQ14" i="8"/>
  <c r="BQ39" i="8"/>
  <c r="BQ71" i="8"/>
  <c r="BQ74" i="8"/>
  <c r="BQ18" i="8"/>
  <c r="BQ75" i="8"/>
  <c r="BQ45" i="8"/>
  <c r="BQ47" i="8"/>
  <c r="BQ48" i="8"/>
  <c r="BQ50" i="8"/>
  <c r="BQ25" i="8"/>
  <c r="BQ52" i="8"/>
  <c r="BQ27" i="8"/>
  <c r="BQ54" i="8"/>
  <c r="BQ84" i="8"/>
  <c r="BQ55" i="8"/>
  <c r="BQ29" i="8"/>
  <c r="BQ85" i="8"/>
  <c r="BQ31" i="8"/>
  <c r="BQ32" i="8"/>
  <c r="BQ33" i="8"/>
  <c r="BQ34" i="8"/>
  <c r="BQ87" i="8"/>
  <c r="BQ88" i="8"/>
  <c r="BQ91" i="8"/>
  <c r="AQ91" i="8"/>
  <c r="AQ85" i="8"/>
  <c r="AQ29" i="8"/>
  <c r="AQ50" i="8"/>
  <c r="AQ23" i="8"/>
  <c r="AQ75" i="8"/>
  <c r="AQ44" i="8"/>
  <c r="AQ39" i="8"/>
  <c r="AQ14" i="8"/>
  <c r="BQ36" i="8"/>
  <c r="BQ65" i="8"/>
  <c r="BQ9" i="8"/>
  <c r="BQ38" i="8"/>
  <c r="BQ12" i="8"/>
  <c r="BQ40" i="8"/>
  <c r="BQ72" i="8"/>
  <c r="BQ16" i="8"/>
  <c r="BQ19" i="8"/>
  <c r="BQ76" i="8"/>
  <c r="BQ46" i="8"/>
  <c r="BQ79" i="8"/>
  <c r="BQ49" i="8"/>
  <c r="AQ63" i="8"/>
  <c r="AQ7" i="8"/>
  <c r="Q91" i="8"/>
  <c r="Q90" i="8"/>
  <c r="Q89" i="8"/>
  <c r="Q88" i="8"/>
  <c r="Q87" i="8"/>
  <c r="Q61" i="8"/>
  <c r="Q60" i="8"/>
  <c r="Q34" i="8"/>
  <c r="Q33" i="8"/>
  <c r="Q58" i="8"/>
  <c r="Q32" i="8"/>
  <c r="Q31" i="8"/>
  <c r="Q30" i="8"/>
  <c r="Q29" i="8"/>
  <c r="Q56" i="8"/>
  <c r="Q28" i="8"/>
  <c r="Q55" i="8"/>
  <c r="Q84" i="8"/>
  <c r="Q83" i="8"/>
  <c r="Q54" i="8"/>
  <c r="Q26" i="8"/>
  <c r="Q53" i="8"/>
  <c r="Q52" i="8"/>
  <c r="Q25" i="8"/>
  <c r="Q24" i="8"/>
  <c r="Q51" i="8"/>
  <c r="Q23" i="8"/>
  <c r="Q81" i="8"/>
  <c r="Q49" i="8"/>
  <c r="Q48" i="8"/>
  <c r="Q22" i="8"/>
  <c r="Q80" i="8"/>
  <c r="Q79" i="8"/>
  <c r="Q47" i="8"/>
  <c r="Q21" i="8"/>
  <c r="Q45" i="8"/>
  <c r="Q78" i="8"/>
  <c r="Q77" i="8"/>
  <c r="Q75" i="8"/>
  <c r="Q44" i="8"/>
  <c r="Q43" i="8"/>
  <c r="Q19" i="8"/>
  <c r="Q18" i="8"/>
  <c r="Q17" i="8"/>
  <c r="Q42" i="8"/>
  <c r="Q16" i="8"/>
  <c r="Q74" i="8"/>
  <c r="Q15" i="8"/>
  <c r="Q73" i="8"/>
  <c r="Q72" i="8"/>
  <c r="Q41" i="8"/>
  <c r="Q40" i="8"/>
  <c r="Q39" i="8"/>
  <c r="Q14" i="8"/>
  <c r="Q13" i="8"/>
  <c r="Q12" i="8"/>
  <c r="Q69" i="8"/>
  <c r="Q68" i="8"/>
  <c r="Q67" i="8"/>
  <c r="Q38" i="8"/>
  <c r="Q37" i="8"/>
  <c r="Q11" i="8"/>
  <c r="Q10" i="8"/>
  <c r="Q9" i="8"/>
  <c r="Q57" i="8"/>
  <c r="Q8" i="8"/>
  <c r="Q66" i="8"/>
  <c r="Q65" i="8"/>
  <c r="Q64" i="8"/>
  <c r="Q63" i="8"/>
  <c r="Q62" i="8"/>
  <c r="Q36" i="8"/>
  <c r="Q35" i="8"/>
  <c r="Q7" i="8"/>
  <c r="Q6" i="8"/>
  <c r="K7" i="8"/>
  <c r="K35" i="8"/>
  <c r="K36" i="8"/>
  <c r="K62" i="8"/>
  <c r="K63" i="8"/>
  <c r="K64" i="8"/>
  <c r="K65" i="8"/>
  <c r="K66" i="8"/>
  <c r="K8" i="8"/>
  <c r="K57" i="8"/>
  <c r="K9" i="8"/>
  <c r="K37" i="8"/>
  <c r="K38" i="8"/>
  <c r="K67" i="8"/>
  <c r="K68" i="8"/>
  <c r="K69" i="8"/>
  <c r="K13" i="8"/>
  <c r="K14" i="8"/>
  <c r="K39" i="8"/>
  <c r="K40" i="8"/>
  <c r="K41" i="8"/>
  <c r="K70" i="8"/>
  <c r="K72" i="8"/>
  <c r="K73" i="8"/>
  <c r="K15" i="8"/>
  <c r="K74" i="8"/>
  <c r="K16" i="8"/>
  <c r="K42" i="8"/>
  <c r="K17" i="8"/>
  <c r="K18" i="8"/>
  <c r="K19" i="8"/>
  <c r="K43" i="8"/>
  <c r="K44" i="8"/>
  <c r="K75" i="8"/>
  <c r="K77" i="8"/>
  <c r="K78" i="8"/>
  <c r="K45" i="8"/>
  <c r="K46" i="8"/>
  <c r="K20" i="8"/>
  <c r="K21" i="8"/>
  <c r="K47" i="8"/>
  <c r="K79" i="8"/>
  <c r="K80" i="8"/>
  <c r="K22" i="8"/>
  <c r="K48" i="8"/>
  <c r="K49" i="8"/>
  <c r="K81" i="8"/>
  <c r="K23" i="8"/>
  <c r="K50" i="8"/>
  <c r="K51" i="8"/>
  <c r="K24" i="8"/>
  <c r="K25" i="8"/>
  <c r="K52" i="8"/>
  <c r="K53" i="8"/>
  <c r="K26" i="8"/>
  <c r="K27" i="8"/>
  <c r="K54" i="8"/>
  <c r="K82" i="8"/>
  <c r="K83" i="8"/>
  <c r="K84" i="8"/>
  <c r="K55" i="8"/>
  <c r="K28" i="8"/>
  <c r="K56" i="8"/>
  <c r="K29" i="8"/>
  <c r="K85" i="8"/>
  <c r="K86" i="8"/>
  <c r="K30" i="8"/>
  <c r="K31" i="8"/>
  <c r="K32" i="8"/>
  <c r="K58" i="8"/>
  <c r="K33" i="8"/>
  <c r="K34" i="8"/>
  <c r="K60" i="8"/>
  <c r="K61" i="8"/>
  <c r="K87" i="8"/>
  <c r="K88" i="8"/>
  <c r="K89" i="8"/>
  <c r="K90" i="8"/>
  <c r="K91" i="8"/>
  <c r="K6" i="8"/>
</calcChain>
</file>

<file path=xl/sharedStrings.xml><?xml version="1.0" encoding="utf-8"?>
<sst xmlns="http://schemas.openxmlformats.org/spreadsheetml/2006/main" count="1157" uniqueCount="136">
  <si>
    <t>m</t>
  </si>
  <si>
    <t>Hemi</t>
  </si>
  <si>
    <t>M1</t>
  </si>
  <si>
    <t>M4</t>
  </si>
  <si>
    <t>M5</t>
  </si>
  <si>
    <t>f</t>
  </si>
  <si>
    <t>N2</t>
  </si>
  <si>
    <t>WT</t>
  </si>
  <si>
    <t>M2</t>
  </si>
  <si>
    <t>M3</t>
  </si>
  <si>
    <t>M6</t>
  </si>
  <si>
    <t>M7</t>
  </si>
  <si>
    <t>N1</t>
  </si>
  <si>
    <t>O1</t>
  </si>
  <si>
    <t>O2</t>
  </si>
  <si>
    <t>P1</t>
  </si>
  <si>
    <t>P4</t>
  </si>
  <si>
    <t>P5</t>
  </si>
  <si>
    <t>N4</t>
  </si>
  <si>
    <t>N5</t>
  </si>
  <si>
    <t>P2</t>
  </si>
  <si>
    <t>P3</t>
  </si>
  <si>
    <t>N3</t>
  </si>
  <si>
    <t>Q1</t>
  </si>
  <si>
    <t>R1</t>
  </si>
  <si>
    <t>R4</t>
  </si>
  <si>
    <t>R5</t>
  </si>
  <si>
    <t>R6</t>
  </si>
  <si>
    <t>T1</t>
  </si>
  <si>
    <t>Q2</t>
  </si>
  <si>
    <t>R2</t>
  </si>
  <si>
    <t>R3</t>
  </si>
  <si>
    <t>T3</t>
  </si>
  <si>
    <t>U1</t>
  </si>
  <si>
    <t>U4</t>
  </si>
  <si>
    <t>X1</t>
  </si>
  <si>
    <t>X6</t>
  </si>
  <si>
    <t>X3</t>
  </si>
  <si>
    <t>Y1</t>
  </si>
  <si>
    <t>W1</t>
  </si>
  <si>
    <t>W5</t>
  </si>
  <si>
    <t>W6</t>
  </si>
  <si>
    <t>W2</t>
  </si>
  <si>
    <t>W3</t>
  </si>
  <si>
    <t>Y2</t>
  </si>
  <si>
    <t>X2</t>
  </si>
  <si>
    <t>Z1</t>
  </si>
  <si>
    <t>Z3</t>
  </si>
  <si>
    <t>Z4</t>
  </si>
  <si>
    <t>AA4</t>
  </si>
  <si>
    <t>AA5</t>
  </si>
  <si>
    <t>Z2</t>
  </si>
  <si>
    <t>AA1</t>
  </si>
  <si>
    <t>AC2</t>
  </si>
  <si>
    <t>AC4</t>
  </si>
  <si>
    <t>AB2</t>
  </si>
  <si>
    <t>AB1</t>
  </si>
  <si>
    <t>AD1</t>
  </si>
  <si>
    <t>AD3</t>
  </si>
  <si>
    <t>AF2</t>
  </si>
  <si>
    <t>AF3</t>
  </si>
  <si>
    <t>AF4</t>
  </si>
  <si>
    <t>AE1</t>
  </si>
  <si>
    <t>AE2</t>
  </si>
  <si>
    <t>AE3</t>
  </si>
  <si>
    <t>AE4</t>
  </si>
  <si>
    <t>AE5</t>
  </si>
  <si>
    <t>AE6</t>
  </si>
  <si>
    <t>AF1</t>
  </si>
  <si>
    <t>AF5</t>
  </si>
  <si>
    <t>AI1</t>
  </si>
  <si>
    <t>AI2</t>
  </si>
  <si>
    <t>AJ1</t>
  </si>
  <si>
    <t>AJ2</t>
  </si>
  <si>
    <t>AI3</t>
  </si>
  <si>
    <t>AJ3</t>
  </si>
  <si>
    <t>AK2</t>
  </si>
  <si>
    <t>AK3</t>
  </si>
  <si>
    <t>AK4</t>
  </si>
  <si>
    <t>AK6</t>
  </si>
  <si>
    <t>AK8</t>
  </si>
  <si>
    <t>AL5</t>
  </si>
  <si>
    <t>AL6</t>
  </si>
  <si>
    <t>AL7</t>
  </si>
  <si>
    <t>AL11</t>
  </si>
  <si>
    <t>AK1</t>
  </si>
  <si>
    <t>AK5</t>
  </si>
  <si>
    <t>AK7</t>
  </si>
  <si>
    <t>AL1</t>
  </si>
  <si>
    <t>AL2</t>
  </si>
  <si>
    <t>AVG</t>
  </si>
  <si>
    <t>VacGrp</t>
  </si>
  <si>
    <t>excluded post</t>
  </si>
  <si>
    <t xml:space="preserve"> </t>
  </si>
  <si>
    <t>nt</t>
  </si>
  <si>
    <t>Preimmune-Total</t>
  </si>
  <si>
    <t>Postimmune-Total</t>
  </si>
  <si>
    <t>Postimmune-Errors</t>
  </si>
  <si>
    <t>Preimmune-Errors</t>
  </si>
  <si>
    <t>UB312</t>
  </si>
  <si>
    <t>Adj</t>
  </si>
  <si>
    <t>Trial number</t>
  </si>
  <si>
    <t>Beam segment</t>
  </si>
  <si>
    <t>ID</t>
  </si>
  <si>
    <t>TG</t>
  </si>
  <si>
    <t>Tg-UB312</t>
  </si>
  <si>
    <t>Tg-Adj</t>
  </si>
  <si>
    <t>Wt-Adj</t>
  </si>
  <si>
    <t>pre</t>
  </si>
  <si>
    <t>post</t>
  </si>
  <si>
    <t>Total</t>
  </si>
  <si>
    <t>Time</t>
  </si>
  <si>
    <t>Steps</t>
  </si>
  <si>
    <t>Total time</t>
  </si>
  <si>
    <t>Preimmune</t>
  </si>
  <si>
    <t>Postimmune</t>
  </si>
  <si>
    <t>Preimmune-Total time to decend</t>
  </si>
  <si>
    <t>Postimmune-Total time to decend</t>
  </si>
  <si>
    <t>Preimmune-Time to turn</t>
  </si>
  <si>
    <t>Postimmune-Time to turn</t>
  </si>
  <si>
    <t>Errors</t>
  </si>
  <si>
    <t>Summary</t>
  </si>
  <si>
    <t>Sex</t>
  </si>
  <si>
    <t>Male</t>
  </si>
  <si>
    <t>Female</t>
  </si>
  <si>
    <t>Transgenic status</t>
  </si>
  <si>
    <t>Thy1SNCA/15 hemizygous</t>
  </si>
  <si>
    <t>C57BL6 Wild type</t>
  </si>
  <si>
    <t>Vaccine group</t>
  </si>
  <si>
    <t>Adjuvant</t>
  </si>
  <si>
    <t>Treated with UB312 immunotherapy</t>
  </si>
  <si>
    <t>Average</t>
  </si>
  <si>
    <t>Tests performed at 10 weeks of age before immunotherapy</t>
  </si>
  <si>
    <t>Tests performed after 15 weeks of immunotherapy (25 weeks of age)</t>
  </si>
  <si>
    <t>Abreviations</t>
  </si>
  <si>
    <t>Mouse identification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</si>
</sst>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B0D"/>
        <bgColor indexed="64"/>
      </patternFill>
    </fill>
    <fill>
      <patternFill patternType="solid">
        <fgColor rgb="FFFFE965"/>
        <bgColor indexed="64"/>
      </patternFill>
    </fill>
    <fill>
      <patternFill patternType="solid">
        <fgColor rgb="FFFFFCC1"/>
        <bgColor indexed="64"/>
      </patternFill>
    </fill>
    <fill>
      <patternFill patternType="solid">
        <fgColor rgb="FFFEFCC1"/>
        <bgColor indexed="64"/>
      </patternFill>
    </fill>
    <fill>
      <patternFill patternType="solid">
        <fgColor rgb="FFFFDE65"/>
        <bgColor indexed="64"/>
      </patternFill>
    </fill>
    <fill>
      <patternFill patternType="solid">
        <fgColor rgb="FFFFEA9F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0" fillId="0" borderId="0" xfId="0" applyFill="1"/>
    <xf numFmtId="0" fontId="1" fillId="0" borderId="0" xfId="1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left"/>
    </xf>
    <xf numFmtId="2" fontId="0" fillId="0" borderId="0" xfId="0" applyNumberFormat="1" applyFill="1"/>
    <xf numFmtId="16" fontId="0" fillId="0" borderId="0" xfId="0" applyNumberFormat="1"/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Fill="1" applyAlignment="1">
      <alignment horizontal="center" vertical="center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2" fontId="1" fillId="0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1" applyNumberFormat="1" applyFont="1" applyFill="1" applyBorder="1" applyAlignment="1" applyProtection="1">
      <alignment horizontal="left" vertical="center"/>
    </xf>
    <xf numFmtId="0" fontId="0" fillId="0" borderId="7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1" applyNumberFormat="1" applyFont="1" applyFill="1" applyBorder="1" applyAlignment="1" applyProtection="1">
      <alignment horizontal="left" vertical="center"/>
    </xf>
    <xf numFmtId="0" fontId="5" fillId="0" borderId="7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2" fontId="0" fillId="0" borderId="0" xfId="0" applyNumberFormat="1"/>
    <xf numFmtId="2" fontId="0" fillId="0" borderId="0" xfId="0" applyNumberFormat="1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0" fillId="2" borderId="0" xfId="0" applyFill="1" applyBorder="1" applyAlignment="1">
      <alignment horizontal="left"/>
    </xf>
    <xf numFmtId="0" fontId="5" fillId="2" borderId="0" xfId="0" applyFont="1" applyFill="1" applyAlignment="1">
      <alignment horizontal="left"/>
    </xf>
    <xf numFmtId="2" fontId="0" fillId="2" borderId="0" xfId="0" applyNumberFormat="1" applyFill="1" applyAlignment="1">
      <alignment horizontal="left"/>
    </xf>
    <xf numFmtId="0" fontId="0" fillId="3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0" xfId="0" applyFont="1"/>
    <xf numFmtId="2" fontId="0" fillId="0" borderId="0" xfId="0" applyNumberForma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2" fontId="0" fillId="2" borderId="2" xfId="0" applyNumberFormat="1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4" fillId="0" borderId="0" xfId="0" applyFont="1" applyAlignment="1">
      <alignment horizontal="left"/>
    </xf>
    <xf numFmtId="0" fontId="1" fillId="4" borderId="0" xfId="1" applyNumberFormat="1" applyFont="1" applyFill="1" applyBorder="1" applyAlignment="1" applyProtection="1">
      <alignment horizontal="center" vertical="center"/>
    </xf>
    <xf numFmtId="0" fontId="1" fillId="4" borderId="1" xfId="1" applyNumberFormat="1" applyFont="1" applyFill="1" applyBorder="1" applyAlignment="1" applyProtection="1">
      <alignment horizontal="center" vertical="center"/>
    </xf>
    <xf numFmtId="0" fontId="1" fillId="4" borderId="0" xfId="1" applyNumberFormat="1" applyFont="1" applyFill="1" applyBorder="1" applyAlignment="1" applyProtection="1">
      <alignment horizontal="center"/>
    </xf>
    <xf numFmtId="0" fontId="1" fillId="4" borderId="0" xfId="1" applyFill="1" applyAlignment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1" fillId="6" borderId="0" xfId="1" applyNumberFormat="1" applyFont="1" applyFill="1" applyBorder="1" applyAlignment="1" applyProtection="1">
      <alignment horizontal="center" vertical="center"/>
    </xf>
    <xf numFmtId="0" fontId="2" fillId="4" borderId="0" xfId="1" applyNumberFormat="1" applyFont="1" applyFill="1" applyBorder="1" applyAlignment="1" applyProtection="1">
      <alignment horizontal="center" vertical="center"/>
    </xf>
    <xf numFmtId="0" fontId="1" fillId="7" borderId="0" xfId="1" applyNumberFormat="1" applyFont="1" applyFill="1" applyBorder="1" applyAlignment="1" applyProtection="1">
      <alignment horizontal="center" vertical="center"/>
    </xf>
    <xf numFmtId="0" fontId="2" fillId="5" borderId="0" xfId="1" applyNumberFormat="1" applyFont="1" applyFill="1" applyBorder="1" applyAlignment="1" applyProtection="1">
      <alignment horizontal="center" vertical="center"/>
    </xf>
    <xf numFmtId="0" fontId="1" fillId="5" borderId="0" xfId="1" applyNumberFormat="1" applyFont="1" applyFill="1" applyBorder="1" applyAlignment="1" applyProtection="1">
      <alignment horizontal="center" vertical="center"/>
    </xf>
    <xf numFmtId="0" fontId="1" fillId="5" borderId="0" xfId="1" applyNumberFormat="1" applyFont="1" applyFill="1" applyBorder="1" applyAlignment="1" applyProtection="1">
      <alignment horizontal="center"/>
    </xf>
    <xf numFmtId="0" fontId="1" fillId="7" borderId="0" xfId="1" applyNumberFormat="1" applyFont="1" applyFill="1" applyBorder="1" applyAlignment="1" applyProtection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1" fillId="4" borderId="0" xfId="1" applyFill="1" applyBorder="1" applyAlignment="1">
      <alignment horizontal="center" vertical="center"/>
    </xf>
    <xf numFmtId="0" fontId="1" fillId="8" borderId="1" xfId="1" applyNumberFormat="1" applyFont="1" applyFill="1" applyBorder="1" applyAlignment="1" applyProtection="1">
      <alignment horizontal="center" vertical="center"/>
    </xf>
    <xf numFmtId="0" fontId="1" fillId="8" borderId="0" xfId="1" applyNumberFormat="1" applyFont="1" applyFill="1" applyBorder="1" applyAlignment="1" applyProtection="1">
      <alignment horizontal="center" vertical="center"/>
    </xf>
    <xf numFmtId="0" fontId="1" fillId="8" borderId="0" xfId="1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1" fillId="8" borderId="1" xfId="1" applyFill="1" applyBorder="1" applyAlignment="1">
      <alignment horizontal="center" vertical="center"/>
    </xf>
    <xf numFmtId="0" fontId="1" fillId="8" borderId="0" xfId="1" applyFill="1" applyAlignment="1">
      <alignment horizontal="center" vertical="center"/>
    </xf>
    <xf numFmtId="0" fontId="1" fillId="8" borderId="0" xfId="1" applyFill="1" applyBorder="1" applyAlignment="1">
      <alignment horizontal="center" vertical="center"/>
    </xf>
    <xf numFmtId="0" fontId="1" fillId="9" borderId="0" xfId="1" applyNumberFormat="1" applyFont="1" applyFill="1" applyBorder="1" applyAlignment="1" applyProtection="1">
      <alignment horizontal="center" vertical="center"/>
    </xf>
    <xf numFmtId="0" fontId="1" fillId="9" borderId="0" xfId="1" applyNumberFormat="1" applyFont="1" applyFill="1" applyBorder="1" applyAlignment="1" applyProtection="1">
      <alignment horizontal="center"/>
    </xf>
    <xf numFmtId="0" fontId="1" fillId="9" borderId="2" xfId="1" applyNumberFormat="1" applyFont="1" applyFill="1" applyBorder="1" applyAlignment="1" applyProtection="1">
      <alignment horizontal="center"/>
    </xf>
    <xf numFmtId="0" fontId="1" fillId="9" borderId="2" xfId="1" applyNumberFormat="1" applyFont="1" applyFill="1" applyBorder="1" applyAlignment="1" applyProtection="1">
      <alignment horizontal="center" vertical="center"/>
    </xf>
    <xf numFmtId="0" fontId="1" fillId="9" borderId="0" xfId="1" applyFill="1" applyAlignment="1">
      <alignment horizontal="center" vertical="center"/>
    </xf>
    <xf numFmtId="0" fontId="1" fillId="9" borderId="0" xfId="1" applyFill="1" applyBorder="1" applyAlignment="1">
      <alignment horizontal="center" vertical="center"/>
    </xf>
    <xf numFmtId="0" fontId="1" fillId="9" borderId="2" xfId="1" applyFill="1" applyBorder="1" applyAlignment="1">
      <alignment horizontal="center" vertical="center"/>
    </xf>
    <xf numFmtId="0" fontId="1" fillId="9" borderId="1" xfId="1" applyNumberFormat="1" applyFont="1" applyFill="1" applyBorder="1" applyAlignment="1" applyProtection="1">
      <alignment horizontal="center" vertical="center"/>
    </xf>
    <xf numFmtId="0" fontId="1" fillId="5" borderId="0" xfId="1" applyFill="1" applyBorder="1" applyAlignment="1">
      <alignment horizontal="center" vertical="center"/>
    </xf>
    <xf numFmtId="0" fontId="2" fillId="5" borderId="0" xfId="1" applyFont="1" applyFill="1" applyBorder="1" applyAlignment="1">
      <alignment horizontal="center" vertical="center"/>
    </xf>
    <xf numFmtId="0" fontId="1" fillId="7" borderId="0" xfId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Border="1"/>
    <xf numFmtId="0" fontId="5" fillId="0" borderId="0" xfId="0" applyFont="1" applyFill="1" applyBorder="1"/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3" xfId="0" applyFont="1" applyFill="1" applyBorder="1" applyAlignment="1">
      <alignment horizontal="left"/>
    </xf>
    <xf numFmtId="0" fontId="7" fillId="0" borderId="0" xfId="0" applyFont="1" applyFill="1"/>
    <xf numFmtId="2" fontId="0" fillId="0" borderId="0" xfId="0" applyNumberFormat="1" applyFill="1" applyBorder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2" fontId="0" fillId="10" borderId="0" xfId="0" applyNumberFormat="1" applyFill="1" applyAlignment="1">
      <alignment horizontal="center"/>
    </xf>
    <xf numFmtId="0" fontId="0" fillId="0" borderId="0" xfId="0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B0D"/>
      <color rgb="FFFFE965"/>
      <color rgb="FFFEFC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0"/>
  <sheetViews>
    <sheetView tabSelected="1" workbookViewId="0">
      <selection activeCell="C42" sqref="C42"/>
    </sheetView>
  </sheetViews>
  <sheetFormatPr defaultRowHeight="14.4" x14ac:dyDescent="0.3"/>
  <cols>
    <col min="3" max="3" width="11.109375" bestFit="1" customWidth="1"/>
  </cols>
  <sheetData>
    <row r="3" spans="2:3" x14ac:dyDescent="0.3">
      <c r="B3" s="43" t="s">
        <v>122</v>
      </c>
    </row>
    <row r="4" spans="2:3" x14ac:dyDescent="0.3">
      <c r="B4" s="102" t="s">
        <v>0</v>
      </c>
      <c r="C4" t="s">
        <v>123</v>
      </c>
    </row>
    <row r="5" spans="2:3" x14ac:dyDescent="0.3">
      <c r="B5" s="102" t="s">
        <v>5</v>
      </c>
      <c r="C5" t="s">
        <v>124</v>
      </c>
    </row>
    <row r="7" spans="2:3" x14ac:dyDescent="0.3">
      <c r="B7" s="43" t="s">
        <v>104</v>
      </c>
      <c r="C7" s="43" t="s">
        <v>125</v>
      </c>
    </row>
    <row r="8" spans="2:3" x14ac:dyDescent="0.3">
      <c r="B8" t="s">
        <v>1</v>
      </c>
      <c r="C8" t="s">
        <v>126</v>
      </c>
    </row>
    <row r="9" spans="2:3" x14ac:dyDescent="0.3">
      <c r="B9" t="s">
        <v>7</v>
      </c>
      <c r="C9" t="s">
        <v>127</v>
      </c>
    </row>
    <row r="11" spans="2:3" x14ac:dyDescent="0.3">
      <c r="B11" s="43" t="s">
        <v>103</v>
      </c>
      <c r="C11" s="43" t="s">
        <v>135</v>
      </c>
    </row>
    <row r="13" spans="2:3" x14ac:dyDescent="0.3">
      <c r="B13" s="43" t="s">
        <v>91</v>
      </c>
      <c r="C13" s="43" t="s">
        <v>128</v>
      </c>
    </row>
    <row r="14" spans="2:3" x14ac:dyDescent="0.3">
      <c r="B14" t="s">
        <v>99</v>
      </c>
      <c r="C14" t="s">
        <v>130</v>
      </c>
    </row>
    <row r="15" spans="2:3" x14ac:dyDescent="0.3">
      <c r="B15" t="s">
        <v>100</v>
      </c>
      <c r="C15" t="s">
        <v>129</v>
      </c>
    </row>
    <row r="17" spans="2:3" x14ac:dyDescent="0.3">
      <c r="B17" s="43" t="s">
        <v>134</v>
      </c>
    </row>
    <row r="18" spans="2:3" x14ac:dyDescent="0.3">
      <c r="B18" t="s">
        <v>90</v>
      </c>
      <c r="C18" t="s">
        <v>131</v>
      </c>
    </row>
    <row r="19" spans="2:3" x14ac:dyDescent="0.3">
      <c r="B19" t="s">
        <v>114</v>
      </c>
      <c r="C19" t="s">
        <v>132</v>
      </c>
    </row>
    <row r="20" spans="2:3" x14ac:dyDescent="0.3">
      <c r="B20" t="s">
        <v>115</v>
      </c>
      <c r="C20" t="s">
        <v>133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102"/>
  <sheetViews>
    <sheetView zoomScale="80" zoomScaleNormal="80" workbookViewId="0">
      <selection activeCell="E3" sqref="B3:E3"/>
    </sheetView>
  </sheetViews>
  <sheetFormatPr defaultRowHeight="14.4" x14ac:dyDescent="0.3"/>
  <cols>
    <col min="2" max="2" width="4.109375" customWidth="1"/>
    <col min="3" max="3" width="6.5546875" customWidth="1"/>
    <col min="4" max="4" width="5.44140625" customWidth="1"/>
    <col min="5" max="5" width="9.6640625" style="8" bestFit="1" customWidth="1"/>
    <col min="6" max="6" width="12.5546875" style="3" customWidth="1"/>
    <col min="7" max="7" width="13" style="3" bestFit="1" customWidth="1"/>
    <col min="10" max="10" width="10" style="1" bestFit="1" customWidth="1"/>
    <col min="11" max="11" width="8.88671875" style="1" customWidth="1"/>
    <col min="12" max="40" width="4.88671875" customWidth="1"/>
    <col min="41" max="45" width="3.44140625" customWidth="1"/>
  </cols>
  <sheetData>
    <row r="1" spans="2:41" x14ac:dyDescent="0.3">
      <c r="J1"/>
      <c r="L1" s="1"/>
    </row>
    <row r="2" spans="2:41" x14ac:dyDescent="0.3">
      <c r="J2"/>
      <c r="L2" s="1"/>
    </row>
    <row r="3" spans="2:41" s="24" customFormat="1" ht="15.6" x14ac:dyDescent="0.3">
      <c r="B3" s="43" t="s">
        <v>122</v>
      </c>
      <c r="C3" s="43" t="s">
        <v>104</v>
      </c>
      <c r="D3" s="43" t="s">
        <v>103</v>
      </c>
      <c r="E3" s="43" t="s">
        <v>91</v>
      </c>
      <c r="F3" s="42" t="s">
        <v>114</v>
      </c>
      <c r="G3" s="42" t="s">
        <v>115</v>
      </c>
    </row>
    <row r="4" spans="2:41" x14ac:dyDescent="0.3">
      <c r="B4" s="51" t="s">
        <v>0</v>
      </c>
      <c r="C4" s="51" t="s">
        <v>1</v>
      </c>
      <c r="D4" s="51" t="s">
        <v>2</v>
      </c>
      <c r="E4" s="51" t="s">
        <v>99</v>
      </c>
      <c r="F4" s="3">
        <v>5</v>
      </c>
      <c r="G4" s="3">
        <v>5</v>
      </c>
    </row>
    <row r="5" spans="2:41" x14ac:dyDescent="0.3">
      <c r="B5" s="51" t="s">
        <v>0</v>
      </c>
      <c r="C5" s="51" t="s">
        <v>1</v>
      </c>
      <c r="D5" s="51" t="s">
        <v>3</v>
      </c>
      <c r="E5" s="51" t="s">
        <v>99</v>
      </c>
      <c r="F5" s="3">
        <v>5</v>
      </c>
      <c r="G5" s="3">
        <v>3.45</v>
      </c>
    </row>
    <row r="6" spans="2:41" x14ac:dyDescent="0.3">
      <c r="B6" s="51" t="s">
        <v>0</v>
      </c>
      <c r="C6" s="51" t="s">
        <v>1</v>
      </c>
      <c r="D6" s="51" t="s">
        <v>13</v>
      </c>
      <c r="E6" s="51" t="s">
        <v>99</v>
      </c>
      <c r="F6" s="3">
        <v>3.5</v>
      </c>
      <c r="G6" s="3">
        <v>5</v>
      </c>
    </row>
    <row r="7" spans="2:41" x14ac:dyDescent="0.3">
      <c r="B7" s="51" t="s">
        <v>5</v>
      </c>
      <c r="C7" s="51" t="s">
        <v>1</v>
      </c>
      <c r="D7" s="51" t="s">
        <v>15</v>
      </c>
      <c r="E7" s="51" t="s">
        <v>99</v>
      </c>
      <c r="F7" s="3">
        <v>5</v>
      </c>
      <c r="G7" s="3">
        <v>1.23</v>
      </c>
    </row>
    <row r="8" spans="2:41" x14ac:dyDescent="0.3">
      <c r="B8" s="51" t="s">
        <v>5</v>
      </c>
      <c r="C8" s="51" t="s">
        <v>1</v>
      </c>
      <c r="D8" s="51" t="s">
        <v>16</v>
      </c>
      <c r="E8" s="51" t="s">
        <v>99</v>
      </c>
      <c r="F8" s="3">
        <v>1.37</v>
      </c>
      <c r="G8" s="3">
        <v>3</v>
      </c>
    </row>
    <row r="9" spans="2:41" x14ac:dyDescent="0.3">
      <c r="B9" s="51" t="s">
        <v>5</v>
      </c>
      <c r="C9" s="51" t="s">
        <v>1</v>
      </c>
      <c r="D9" s="51" t="s">
        <v>17</v>
      </c>
      <c r="E9" s="51" t="s">
        <v>99</v>
      </c>
      <c r="F9" s="3">
        <v>1.1399999999999999</v>
      </c>
      <c r="G9" s="3">
        <v>5</v>
      </c>
    </row>
    <row r="10" spans="2:41" x14ac:dyDescent="0.3">
      <c r="B10" s="51" t="s">
        <v>0</v>
      </c>
      <c r="C10" s="51" t="s">
        <v>1</v>
      </c>
      <c r="D10" s="51" t="s">
        <v>23</v>
      </c>
      <c r="E10" s="51" t="s">
        <v>99</v>
      </c>
      <c r="F10" s="3">
        <v>5</v>
      </c>
      <c r="G10" s="3">
        <v>3.11</v>
      </c>
    </row>
    <row r="11" spans="2:41" x14ac:dyDescent="0.3">
      <c r="B11" s="51" t="s">
        <v>5</v>
      </c>
      <c r="C11" s="51" t="s">
        <v>1</v>
      </c>
      <c r="D11" s="51" t="s">
        <v>24</v>
      </c>
      <c r="E11" s="51" t="s">
        <v>99</v>
      </c>
      <c r="F11" s="3">
        <v>5</v>
      </c>
      <c r="G11" s="3">
        <v>5</v>
      </c>
    </row>
    <row r="12" spans="2:41" x14ac:dyDescent="0.3">
      <c r="B12" s="51" t="s">
        <v>5</v>
      </c>
      <c r="C12" s="51" t="s">
        <v>1</v>
      </c>
      <c r="D12" s="51" t="s">
        <v>25</v>
      </c>
      <c r="E12" s="51" t="s">
        <v>99</v>
      </c>
      <c r="F12" s="3">
        <v>3.45</v>
      </c>
      <c r="G12" s="3">
        <v>5</v>
      </c>
    </row>
    <row r="13" spans="2:41" x14ac:dyDescent="0.3">
      <c r="B13" s="51" t="s">
        <v>0</v>
      </c>
      <c r="C13" s="51" t="s">
        <v>1</v>
      </c>
      <c r="D13" s="51" t="s">
        <v>33</v>
      </c>
      <c r="E13" s="51" t="s">
        <v>99</v>
      </c>
      <c r="F13" s="3">
        <v>3.45</v>
      </c>
      <c r="G13" s="3">
        <v>5</v>
      </c>
    </row>
    <row r="14" spans="2:41" x14ac:dyDescent="0.3">
      <c r="B14" s="53" t="s">
        <v>5</v>
      </c>
      <c r="C14" s="51" t="s">
        <v>1</v>
      </c>
      <c r="D14" s="53" t="s">
        <v>35</v>
      </c>
      <c r="E14" s="53" t="s">
        <v>99</v>
      </c>
      <c r="F14" s="3">
        <v>2.02</v>
      </c>
      <c r="G14" s="3">
        <v>5</v>
      </c>
      <c r="AO14" s="3"/>
    </row>
    <row r="15" spans="2:41" x14ac:dyDescent="0.3">
      <c r="B15" s="53" t="s">
        <v>5</v>
      </c>
      <c r="C15" s="51" t="s">
        <v>1</v>
      </c>
      <c r="D15" s="53" t="s">
        <v>37</v>
      </c>
      <c r="E15" s="53" t="s">
        <v>99</v>
      </c>
      <c r="F15" s="3">
        <v>1.19</v>
      </c>
      <c r="G15" s="3">
        <v>5</v>
      </c>
      <c r="J15" s="43"/>
      <c r="K15" s="88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2:41" x14ac:dyDescent="0.3">
      <c r="B16" s="53" t="s">
        <v>0</v>
      </c>
      <c r="C16" s="51" t="s">
        <v>1</v>
      </c>
      <c r="D16" s="53" t="s">
        <v>38</v>
      </c>
      <c r="E16" s="53" t="s">
        <v>99</v>
      </c>
      <c r="F16" s="3">
        <v>3.03</v>
      </c>
      <c r="G16" s="3">
        <v>2.4</v>
      </c>
      <c r="J16" s="43"/>
      <c r="K16" s="88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2:41" x14ac:dyDescent="0.3">
      <c r="B17" s="53" t="s">
        <v>0</v>
      </c>
      <c r="C17" s="51" t="s">
        <v>1</v>
      </c>
      <c r="D17" s="53" t="s">
        <v>39</v>
      </c>
      <c r="E17" s="53" t="s">
        <v>99</v>
      </c>
      <c r="F17" s="3">
        <v>2.08</v>
      </c>
      <c r="G17" s="3">
        <v>1.4</v>
      </c>
      <c r="J17" s="88"/>
      <c r="K17" s="88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2:41" x14ac:dyDescent="0.3">
      <c r="B18" s="53" t="s">
        <v>0</v>
      </c>
      <c r="C18" s="51" t="s">
        <v>1</v>
      </c>
      <c r="D18" s="53" t="s">
        <v>48</v>
      </c>
      <c r="E18" s="53" t="s">
        <v>99</v>
      </c>
      <c r="F18" s="3">
        <v>2.0299999999999998</v>
      </c>
      <c r="G18" s="3">
        <v>2.25</v>
      </c>
      <c r="J18" s="43"/>
      <c r="K18" s="88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24"/>
      <c r="AN18" s="24"/>
      <c r="AO18" s="24"/>
    </row>
    <row r="19" spans="2:41" x14ac:dyDescent="0.3">
      <c r="B19" s="53" t="s">
        <v>5</v>
      </c>
      <c r="C19" s="51" t="s">
        <v>1</v>
      </c>
      <c r="D19" s="53" t="s">
        <v>49</v>
      </c>
      <c r="E19" s="53" t="s">
        <v>99</v>
      </c>
      <c r="F19" s="3">
        <v>5</v>
      </c>
      <c r="G19" s="3">
        <v>5</v>
      </c>
      <c r="J19" s="43"/>
      <c r="K19" s="88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2:41" x14ac:dyDescent="0.3">
      <c r="B20" s="53" t="s">
        <v>5</v>
      </c>
      <c r="C20" s="51" t="s">
        <v>1</v>
      </c>
      <c r="D20" s="53" t="s">
        <v>53</v>
      </c>
      <c r="E20" s="53" t="s">
        <v>99</v>
      </c>
      <c r="F20" s="3">
        <v>5</v>
      </c>
      <c r="G20" s="3">
        <v>5</v>
      </c>
      <c r="J20" s="43"/>
      <c r="K20" s="88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2:41" x14ac:dyDescent="0.3">
      <c r="B21" s="51" t="s">
        <v>0</v>
      </c>
      <c r="C21" s="51" t="s">
        <v>1</v>
      </c>
      <c r="D21" s="51" t="s">
        <v>57</v>
      </c>
      <c r="E21" s="51" t="s">
        <v>99</v>
      </c>
      <c r="F21" s="3">
        <v>2.13</v>
      </c>
      <c r="G21" s="3">
        <v>3.26</v>
      </c>
      <c r="J21" s="43"/>
      <c r="K21" s="88"/>
      <c r="L21" s="1"/>
      <c r="T21" s="2"/>
    </row>
    <row r="22" spans="2:41" x14ac:dyDescent="0.3">
      <c r="B22" s="51" t="s">
        <v>5</v>
      </c>
      <c r="C22" s="51" t="s">
        <v>1</v>
      </c>
      <c r="D22" s="51" t="s">
        <v>60</v>
      </c>
      <c r="E22" s="51" t="s">
        <v>99</v>
      </c>
      <c r="F22" s="3">
        <v>5</v>
      </c>
      <c r="G22" s="3">
        <v>5</v>
      </c>
      <c r="J22" s="23"/>
      <c r="K22" s="87"/>
    </row>
    <row r="23" spans="2:41" x14ac:dyDescent="0.3">
      <c r="B23" s="51" t="s">
        <v>5</v>
      </c>
      <c r="C23" s="51" t="s">
        <v>1</v>
      </c>
      <c r="D23" s="51" t="s">
        <v>61</v>
      </c>
      <c r="E23" s="51" t="s">
        <v>99</v>
      </c>
      <c r="F23" s="3">
        <v>4.0999999999999996</v>
      </c>
      <c r="G23" s="3">
        <v>4.55</v>
      </c>
      <c r="J23" s="43"/>
      <c r="K23" s="88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2:41" x14ac:dyDescent="0.3">
      <c r="B24" s="51" t="s">
        <v>5</v>
      </c>
      <c r="C24" s="51" t="s">
        <v>1</v>
      </c>
      <c r="D24" s="51" t="s">
        <v>64</v>
      </c>
      <c r="E24" s="51" t="s">
        <v>99</v>
      </c>
      <c r="F24" s="3">
        <v>5</v>
      </c>
      <c r="G24" s="3">
        <v>5</v>
      </c>
      <c r="J24" s="43"/>
      <c r="K24" s="88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2:41" x14ac:dyDescent="0.3">
      <c r="B25" s="51" t="s">
        <v>5</v>
      </c>
      <c r="C25" s="51" t="s">
        <v>1</v>
      </c>
      <c r="D25" s="51" t="s">
        <v>65</v>
      </c>
      <c r="E25" s="51" t="s">
        <v>99</v>
      </c>
      <c r="F25" s="3">
        <v>5</v>
      </c>
      <c r="J25" s="43"/>
      <c r="K25" s="88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</row>
    <row r="26" spans="2:41" x14ac:dyDescent="0.3">
      <c r="B26" s="65" t="s">
        <v>0</v>
      </c>
      <c r="C26" s="65" t="s">
        <v>1</v>
      </c>
      <c r="D26" s="65" t="s">
        <v>71</v>
      </c>
      <c r="E26" s="65" t="s">
        <v>99</v>
      </c>
      <c r="F26" s="3">
        <v>4.0199999999999996</v>
      </c>
      <c r="G26" s="3">
        <v>3.06</v>
      </c>
      <c r="J26" s="88"/>
      <c r="K26" s="88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2:41" x14ac:dyDescent="0.3">
      <c r="B27" s="65" t="s">
        <v>5</v>
      </c>
      <c r="C27" s="65" t="s">
        <v>1</v>
      </c>
      <c r="D27" s="65" t="s">
        <v>73</v>
      </c>
      <c r="E27" s="65" t="s">
        <v>99</v>
      </c>
      <c r="F27" s="3">
        <v>1.24</v>
      </c>
      <c r="G27" s="3">
        <v>5</v>
      </c>
      <c r="J27" s="43"/>
      <c r="K27" s="88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2:41" x14ac:dyDescent="0.3">
      <c r="B28" s="65" t="s">
        <v>0</v>
      </c>
      <c r="C28" s="65" t="s">
        <v>1</v>
      </c>
      <c r="D28" s="65" t="s">
        <v>76</v>
      </c>
      <c r="E28" s="65" t="s">
        <v>99</v>
      </c>
      <c r="F28" s="3">
        <v>1.37</v>
      </c>
      <c r="G28" s="3">
        <v>5</v>
      </c>
      <c r="J28" s="43"/>
      <c r="K28" s="88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</row>
    <row r="29" spans="2:41" x14ac:dyDescent="0.3">
      <c r="B29" s="65" t="s">
        <v>0</v>
      </c>
      <c r="C29" s="65" t="s">
        <v>1</v>
      </c>
      <c r="D29" s="65" t="s">
        <v>77</v>
      </c>
      <c r="E29" s="65" t="s">
        <v>99</v>
      </c>
      <c r="F29" s="3">
        <v>1.22</v>
      </c>
      <c r="G29" s="3">
        <v>4.9000000000000004</v>
      </c>
      <c r="J29" s="43"/>
      <c r="K29" s="88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</row>
    <row r="30" spans="2:41" x14ac:dyDescent="0.3">
      <c r="B30" s="65" t="s">
        <v>0</v>
      </c>
      <c r="C30" s="65" t="s">
        <v>1</v>
      </c>
      <c r="D30" s="65" t="s">
        <v>78</v>
      </c>
      <c r="E30" s="65" t="s">
        <v>99</v>
      </c>
      <c r="F30" s="3">
        <v>1.54</v>
      </c>
      <c r="G30" s="3">
        <v>5</v>
      </c>
      <c r="J30"/>
      <c r="L30" s="1"/>
      <c r="T30" s="7"/>
    </row>
    <row r="31" spans="2:41" x14ac:dyDescent="0.3">
      <c r="B31" s="65" t="s">
        <v>5</v>
      </c>
      <c r="C31" s="65" t="s">
        <v>1</v>
      </c>
      <c r="D31" s="65" t="s">
        <v>81</v>
      </c>
      <c r="E31" s="65" t="s">
        <v>99</v>
      </c>
      <c r="F31" s="3">
        <v>5</v>
      </c>
      <c r="G31" s="3">
        <v>5</v>
      </c>
      <c r="J31"/>
      <c r="L31" s="1"/>
      <c r="T31" s="7"/>
    </row>
    <row r="32" spans="2:41" x14ac:dyDescent="0.3">
      <c r="B32" s="54" t="s">
        <v>5</v>
      </c>
      <c r="C32" s="54" t="s">
        <v>1</v>
      </c>
      <c r="D32" s="54" t="s">
        <v>82</v>
      </c>
      <c r="E32" s="54" t="s">
        <v>99</v>
      </c>
      <c r="F32" s="3">
        <v>5</v>
      </c>
      <c r="G32" s="3">
        <v>5</v>
      </c>
      <c r="J32"/>
      <c r="L32" s="1"/>
      <c r="T32" s="7"/>
    </row>
    <row r="33" spans="2:38" x14ac:dyDescent="0.3">
      <c r="B33" s="55" t="s">
        <v>0</v>
      </c>
      <c r="C33" s="55" t="s">
        <v>1</v>
      </c>
      <c r="D33" s="55" t="s">
        <v>4</v>
      </c>
      <c r="E33" s="55" t="s">
        <v>100</v>
      </c>
      <c r="F33" s="3">
        <v>5</v>
      </c>
      <c r="G33" s="3">
        <v>3.14</v>
      </c>
      <c r="J33"/>
      <c r="L33" s="1"/>
      <c r="T33" s="7"/>
    </row>
    <row r="34" spans="2:38" x14ac:dyDescent="0.3">
      <c r="B34" s="55" t="s">
        <v>5</v>
      </c>
      <c r="C34" s="55" t="s">
        <v>1</v>
      </c>
      <c r="D34" s="55" t="s">
        <v>6</v>
      </c>
      <c r="E34" s="55" t="s">
        <v>100</v>
      </c>
      <c r="F34" s="3">
        <v>5</v>
      </c>
      <c r="G34" s="3">
        <v>5</v>
      </c>
      <c r="J34"/>
      <c r="L34" s="1"/>
      <c r="T34" s="7"/>
    </row>
    <row r="35" spans="2:38" x14ac:dyDescent="0.3">
      <c r="B35" s="55" t="s">
        <v>0</v>
      </c>
      <c r="C35" s="55" t="s">
        <v>1</v>
      </c>
      <c r="D35" s="55" t="s">
        <v>14</v>
      </c>
      <c r="E35" s="55" t="s">
        <v>100</v>
      </c>
      <c r="F35" s="3">
        <v>1.3</v>
      </c>
      <c r="G35" s="3">
        <v>2</v>
      </c>
      <c r="J35"/>
      <c r="L35" s="1"/>
      <c r="T35" s="7"/>
    </row>
    <row r="36" spans="2:38" x14ac:dyDescent="0.3">
      <c r="B36" s="55" t="s">
        <v>5</v>
      </c>
      <c r="C36" s="55" t="s">
        <v>1</v>
      </c>
      <c r="D36" s="55" t="s">
        <v>18</v>
      </c>
      <c r="E36" s="55" t="s">
        <v>100</v>
      </c>
      <c r="F36" s="3">
        <v>5</v>
      </c>
      <c r="G36" s="3">
        <v>5</v>
      </c>
      <c r="J36" s="64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</row>
    <row r="37" spans="2:38" x14ac:dyDescent="0.3">
      <c r="B37" s="55" t="s">
        <v>5</v>
      </c>
      <c r="C37" s="55" t="s">
        <v>1</v>
      </c>
      <c r="D37" s="55" t="s">
        <v>19</v>
      </c>
      <c r="E37" s="55" t="s">
        <v>100</v>
      </c>
      <c r="F37" s="3">
        <v>5</v>
      </c>
      <c r="G37" s="3">
        <v>0.45</v>
      </c>
      <c r="J37" s="64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</row>
    <row r="38" spans="2:38" x14ac:dyDescent="0.3">
      <c r="B38" s="55" t="s">
        <v>5</v>
      </c>
      <c r="C38" s="55" t="s">
        <v>1</v>
      </c>
      <c r="D38" s="55" t="s">
        <v>26</v>
      </c>
      <c r="E38" s="55" t="s">
        <v>100</v>
      </c>
      <c r="F38" s="3">
        <v>3.27</v>
      </c>
      <c r="G38" s="3">
        <v>5</v>
      </c>
      <c r="J38" s="64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</row>
    <row r="39" spans="2:38" x14ac:dyDescent="0.3">
      <c r="B39" s="55" t="s">
        <v>5</v>
      </c>
      <c r="C39" s="55" t="s">
        <v>1</v>
      </c>
      <c r="D39" s="55" t="s">
        <v>27</v>
      </c>
      <c r="E39" s="55" t="s">
        <v>100</v>
      </c>
      <c r="F39" s="3">
        <v>5</v>
      </c>
      <c r="G39" s="3">
        <v>5</v>
      </c>
      <c r="J39"/>
      <c r="L39" s="1"/>
      <c r="N39" s="5"/>
      <c r="O39" s="5"/>
      <c r="T39" s="7"/>
    </row>
    <row r="40" spans="2:38" x14ac:dyDescent="0.3">
      <c r="B40" s="55" t="s">
        <v>5</v>
      </c>
      <c r="C40" s="55" t="s">
        <v>1</v>
      </c>
      <c r="D40" s="55" t="s">
        <v>28</v>
      </c>
      <c r="E40" s="55" t="s">
        <v>100</v>
      </c>
      <c r="F40" s="3">
        <v>5</v>
      </c>
      <c r="G40" s="3">
        <v>1.5</v>
      </c>
      <c r="J40"/>
      <c r="L40" s="1"/>
      <c r="N40" s="5"/>
      <c r="O40" s="5"/>
      <c r="T40" s="7"/>
    </row>
    <row r="41" spans="2:38" x14ac:dyDescent="0.3">
      <c r="B41" s="55" t="s">
        <v>5</v>
      </c>
      <c r="C41" s="55" t="s">
        <v>1</v>
      </c>
      <c r="D41" s="55" t="s">
        <v>36</v>
      </c>
      <c r="E41" s="55" t="s">
        <v>100</v>
      </c>
      <c r="F41" s="3">
        <v>5</v>
      </c>
      <c r="G41" s="3">
        <v>5</v>
      </c>
      <c r="J41"/>
      <c r="L41" s="1"/>
      <c r="T41" s="7"/>
    </row>
    <row r="42" spans="2:38" x14ac:dyDescent="0.3">
      <c r="B42" s="55" t="s">
        <v>0</v>
      </c>
      <c r="C42" s="55" t="s">
        <v>1</v>
      </c>
      <c r="D42" s="55" t="s">
        <v>40</v>
      </c>
      <c r="E42" s="55" t="s">
        <v>100</v>
      </c>
      <c r="F42" s="3">
        <v>1.1599999999999999</v>
      </c>
      <c r="G42" s="3">
        <v>3.23</v>
      </c>
      <c r="J42"/>
      <c r="L42" s="1"/>
      <c r="T42" s="7"/>
    </row>
    <row r="43" spans="2:38" x14ac:dyDescent="0.3">
      <c r="B43" s="55" t="s">
        <v>0</v>
      </c>
      <c r="C43" s="55" t="s">
        <v>1</v>
      </c>
      <c r="D43" s="55" t="s">
        <v>41</v>
      </c>
      <c r="E43" s="55" t="s">
        <v>100</v>
      </c>
      <c r="F43" s="3">
        <v>1.55</v>
      </c>
      <c r="G43" s="3">
        <v>2.2799999999999998</v>
      </c>
      <c r="J43"/>
      <c r="L43" s="1"/>
      <c r="T43" s="7"/>
    </row>
    <row r="44" spans="2:38" x14ac:dyDescent="0.3">
      <c r="B44" s="55" t="s">
        <v>0</v>
      </c>
      <c r="C44" s="55" t="s">
        <v>1</v>
      </c>
      <c r="D44" s="55" t="s">
        <v>46</v>
      </c>
      <c r="E44" s="55" t="s">
        <v>100</v>
      </c>
      <c r="F44" s="3">
        <v>0.32</v>
      </c>
      <c r="G44" s="3">
        <v>3.34</v>
      </c>
      <c r="J44"/>
      <c r="L44" s="1"/>
      <c r="T44" s="2"/>
    </row>
    <row r="45" spans="2:38" x14ac:dyDescent="0.3">
      <c r="B45" s="55" t="s">
        <v>0</v>
      </c>
      <c r="C45" s="55" t="s">
        <v>1</v>
      </c>
      <c r="D45" s="55" t="s">
        <v>47</v>
      </c>
      <c r="E45" s="55" t="s">
        <v>100</v>
      </c>
      <c r="F45" s="3">
        <v>1.1000000000000001</v>
      </c>
      <c r="G45" s="3">
        <v>1.3</v>
      </c>
      <c r="J45"/>
      <c r="L45" s="1"/>
      <c r="T45" s="2"/>
    </row>
    <row r="46" spans="2:38" x14ac:dyDescent="0.3">
      <c r="B46" s="55" t="s">
        <v>5</v>
      </c>
      <c r="C46" s="55" t="s">
        <v>1</v>
      </c>
      <c r="D46" s="55" t="s">
        <v>50</v>
      </c>
      <c r="E46" s="55" t="s">
        <v>100</v>
      </c>
      <c r="F46" s="3">
        <v>1.03</v>
      </c>
      <c r="G46" s="3">
        <v>1.35</v>
      </c>
      <c r="J46"/>
      <c r="L46" s="1"/>
      <c r="T46" s="2"/>
    </row>
    <row r="47" spans="2:38" x14ac:dyDescent="0.3">
      <c r="B47" s="55" t="s">
        <v>5</v>
      </c>
      <c r="C47" s="55" t="s">
        <v>1</v>
      </c>
      <c r="D47" s="55" t="s">
        <v>54</v>
      </c>
      <c r="E47" s="55" t="s">
        <v>100</v>
      </c>
      <c r="F47" s="3">
        <v>5</v>
      </c>
      <c r="G47" s="3">
        <v>1.05</v>
      </c>
      <c r="J47"/>
      <c r="L47" s="1"/>
      <c r="T47" s="2"/>
    </row>
    <row r="48" spans="2:38" x14ac:dyDescent="0.3">
      <c r="B48" s="55" t="s">
        <v>0</v>
      </c>
      <c r="C48" s="55" t="s">
        <v>1</v>
      </c>
      <c r="D48" s="55" t="s">
        <v>55</v>
      </c>
      <c r="E48" s="55" t="s">
        <v>100</v>
      </c>
      <c r="F48" s="3">
        <v>5</v>
      </c>
      <c r="G48" s="3">
        <v>1.34</v>
      </c>
      <c r="J48"/>
      <c r="L48" s="1"/>
      <c r="T48" s="2"/>
    </row>
    <row r="49" spans="2:20" x14ac:dyDescent="0.3">
      <c r="B49" s="55" t="s">
        <v>0</v>
      </c>
      <c r="C49" s="55" t="s">
        <v>1</v>
      </c>
      <c r="D49" s="55" t="s">
        <v>58</v>
      </c>
      <c r="E49" s="55" t="s">
        <v>100</v>
      </c>
      <c r="F49" s="3">
        <v>5</v>
      </c>
      <c r="G49" s="3">
        <v>1.44</v>
      </c>
      <c r="J49"/>
      <c r="L49" s="1"/>
      <c r="T49" s="2"/>
    </row>
    <row r="50" spans="2:20" x14ac:dyDescent="0.3">
      <c r="B50" s="55" t="s">
        <v>5</v>
      </c>
      <c r="C50" s="55" t="s">
        <v>1</v>
      </c>
      <c r="D50" s="55" t="s">
        <v>59</v>
      </c>
      <c r="E50" s="55" t="s">
        <v>100</v>
      </c>
      <c r="F50" s="3">
        <v>5</v>
      </c>
      <c r="G50" s="3">
        <v>2.17</v>
      </c>
      <c r="J50"/>
      <c r="L50" s="1"/>
      <c r="T50" s="2"/>
    </row>
    <row r="51" spans="2:20" x14ac:dyDescent="0.3">
      <c r="B51" s="55" t="s">
        <v>5</v>
      </c>
      <c r="C51" s="55" t="s">
        <v>1</v>
      </c>
      <c r="D51" s="55" t="s">
        <v>62</v>
      </c>
      <c r="E51" s="55" t="s">
        <v>100</v>
      </c>
      <c r="F51" s="3">
        <v>5</v>
      </c>
      <c r="G51" s="3">
        <v>5</v>
      </c>
      <c r="J51"/>
      <c r="L51" s="1"/>
      <c r="T51" s="2"/>
    </row>
    <row r="52" spans="2:20" x14ac:dyDescent="0.3">
      <c r="B52" s="55" t="s">
        <v>5</v>
      </c>
      <c r="C52" s="55" t="s">
        <v>1</v>
      </c>
      <c r="D52" s="55" t="s">
        <v>63</v>
      </c>
      <c r="E52" s="55" t="s">
        <v>100</v>
      </c>
      <c r="F52" s="3">
        <v>5</v>
      </c>
      <c r="G52" s="3">
        <v>1.33</v>
      </c>
      <c r="H52" s="1"/>
      <c r="J52"/>
      <c r="L52" s="1"/>
      <c r="T52" s="2"/>
    </row>
    <row r="53" spans="2:20" x14ac:dyDescent="0.3">
      <c r="B53" s="55" t="s">
        <v>5</v>
      </c>
      <c r="C53" s="55" t="s">
        <v>1</v>
      </c>
      <c r="D53" s="55" t="s">
        <v>66</v>
      </c>
      <c r="E53" s="55" t="s">
        <v>100</v>
      </c>
      <c r="F53" s="3">
        <v>5</v>
      </c>
      <c r="G53" s="3">
        <v>5</v>
      </c>
      <c r="H53" s="1"/>
      <c r="J53"/>
      <c r="L53" s="1"/>
      <c r="T53" s="2"/>
    </row>
    <row r="54" spans="2:20" x14ac:dyDescent="0.3">
      <c r="B54" s="55" t="s">
        <v>0</v>
      </c>
      <c r="C54" s="55" t="s">
        <v>1</v>
      </c>
      <c r="D54" s="55" t="s">
        <v>70</v>
      </c>
      <c r="E54" s="55" t="s">
        <v>100</v>
      </c>
      <c r="F54" s="3">
        <v>1.5</v>
      </c>
      <c r="G54" s="3">
        <v>2.12</v>
      </c>
      <c r="H54" s="1"/>
      <c r="J54"/>
      <c r="L54" s="1"/>
      <c r="T54" s="2"/>
    </row>
    <row r="55" spans="2:20" x14ac:dyDescent="0.3">
      <c r="B55" s="55" t="s">
        <v>5</v>
      </c>
      <c r="C55" s="55" t="s">
        <v>1</v>
      </c>
      <c r="D55" s="55" t="s">
        <v>72</v>
      </c>
      <c r="E55" s="55" t="s">
        <v>100</v>
      </c>
      <c r="F55" s="3">
        <v>5</v>
      </c>
      <c r="G55" s="3">
        <v>5</v>
      </c>
      <c r="H55" s="1"/>
      <c r="J55"/>
      <c r="L55" s="1"/>
      <c r="T55" s="2"/>
    </row>
    <row r="56" spans="2:20" x14ac:dyDescent="0.3">
      <c r="B56" s="55" t="s">
        <v>0</v>
      </c>
      <c r="C56" s="55" t="s">
        <v>1</v>
      </c>
      <c r="D56" s="55" t="s">
        <v>79</v>
      </c>
      <c r="E56" s="55" t="s">
        <v>100</v>
      </c>
      <c r="F56" s="3">
        <v>1.02</v>
      </c>
      <c r="G56" s="3">
        <v>1.6</v>
      </c>
      <c r="H56" s="1"/>
      <c r="J56"/>
      <c r="L56" s="1"/>
      <c r="T56" s="2"/>
    </row>
    <row r="57" spans="2:20" x14ac:dyDescent="0.3">
      <c r="B57" s="55" t="s">
        <v>0</v>
      </c>
      <c r="C57" s="55" t="s">
        <v>1</v>
      </c>
      <c r="D57" s="55" t="s">
        <v>80</v>
      </c>
      <c r="E57" s="55" t="s">
        <v>100</v>
      </c>
      <c r="F57" s="3">
        <v>2.48</v>
      </c>
      <c r="G57" s="3">
        <v>1</v>
      </c>
      <c r="H57" s="1"/>
      <c r="J57"/>
      <c r="L57" s="1"/>
      <c r="T57" s="2"/>
    </row>
    <row r="58" spans="2:20" x14ac:dyDescent="0.3">
      <c r="B58" s="55" t="s">
        <v>5</v>
      </c>
      <c r="C58" s="55" t="s">
        <v>1</v>
      </c>
      <c r="D58" s="55" t="s">
        <v>83</v>
      </c>
      <c r="E58" s="55" t="s">
        <v>100</v>
      </c>
      <c r="F58" s="3">
        <v>2.1</v>
      </c>
      <c r="G58" s="3">
        <v>5</v>
      </c>
      <c r="J58"/>
      <c r="L58" s="1"/>
      <c r="T58" s="2"/>
    </row>
    <row r="59" spans="2:20" x14ac:dyDescent="0.3">
      <c r="B59" s="55" t="s">
        <v>5</v>
      </c>
      <c r="C59" s="55" t="s">
        <v>1</v>
      </c>
      <c r="D59" s="55" t="s">
        <v>84</v>
      </c>
      <c r="E59" s="55" t="s">
        <v>100</v>
      </c>
      <c r="F59" s="3">
        <v>5</v>
      </c>
      <c r="G59" s="3">
        <v>5</v>
      </c>
      <c r="J59"/>
      <c r="L59" s="1"/>
      <c r="T59" s="2"/>
    </row>
    <row r="60" spans="2:20" x14ac:dyDescent="0.3">
      <c r="B60" s="56" t="s">
        <v>0</v>
      </c>
      <c r="C60" s="56" t="s">
        <v>7</v>
      </c>
      <c r="D60" s="56" t="s">
        <v>8</v>
      </c>
      <c r="E60" s="56" t="s">
        <v>100</v>
      </c>
      <c r="F60" s="3">
        <v>5</v>
      </c>
      <c r="G60" s="3">
        <v>5</v>
      </c>
      <c r="J60"/>
      <c r="L60" s="1"/>
      <c r="T60" s="2"/>
    </row>
    <row r="61" spans="2:20" x14ac:dyDescent="0.3">
      <c r="B61" s="56" t="s">
        <v>0</v>
      </c>
      <c r="C61" s="56" t="s">
        <v>7</v>
      </c>
      <c r="D61" s="56" t="s">
        <v>9</v>
      </c>
      <c r="E61" s="56" t="s">
        <v>100</v>
      </c>
      <c r="F61" s="3">
        <v>5</v>
      </c>
      <c r="G61" s="3">
        <v>2.09</v>
      </c>
      <c r="J61"/>
      <c r="L61" s="1"/>
      <c r="T61" s="2"/>
    </row>
    <row r="62" spans="2:20" x14ac:dyDescent="0.3">
      <c r="B62" s="56" t="s">
        <v>0</v>
      </c>
      <c r="C62" s="56" t="s">
        <v>7</v>
      </c>
      <c r="D62" s="56" t="s">
        <v>10</v>
      </c>
      <c r="E62" s="56" t="s">
        <v>100</v>
      </c>
      <c r="F62" s="3">
        <v>5</v>
      </c>
      <c r="G62" s="3">
        <v>1.47</v>
      </c>
      <c r="J62"/>
      <c r="L62" s="1"/>
      <c r="T62" s="2"/>
    </row>
    <row r="63" spans="2:20" x14ac:dyDescent="0.3">
      <c r="B63" s="56" t="s">
        <v>0</v>
      </c>
      <c r="C63" s="56" t="s">
        <v>7</v>
      </c>
      <c r="D63" s="56" t="s">
        <v>11</v>
      </c>
      <c r="E63" s="56" t="s">
        <v>100</v>
      </c>
      <c r="F63" s="3">
        <v>5</v>
      </c>
      <c r="G63" s="3">
        <v>3.54</v>
      </c>
      <c r="J63"/>
      <c r="L63" s="1"/>
      <c r="T63" s="2"/>
    </row>
    <row r="64" spans="2:20" x14ac:dyDescent="0.3">
      <c r="B64" s="56" t="s">
        <v>5</v>
      </c>
      <c r="C64" s="56" t="s">
        <v>7</v>
      </c>
      <c r="D64" s="56" t="s">
        <v>12</v>
      </c>
      <c r="E64" s="56" t="s">
        <v>100</v>
      </c>
      <c r="F64" s="3">
        <v>5</v>
      </c>
      <c r="G64" s="3">
        <v>4.2699999999999996</v>
      </c>
      <c r="J64"/>
      <c r="L64" s="1"/>
      <c r="T64" s="2"/>
    </row>
    <row r="65" spans="2:20" x14ac:dyDescent="0.3">
      <c r="B65" s="56" t="s">
        <v>5</v>
      </c>
      <c r="C65" s="56" t="s">
        <v>7</v>
      </c>
      <c r="D65" s="56" t="s">
        <v>20</v>
      </c>
      <c r="E65" s="56" t="s">
        <v>100</v>
      </c>
      <c r="F65" s="3">
        <v>3.05</v>
      </c>
      <c r="G65" s="3">
        <v>5</v>
      </c>
      <c r="J65"/>
      <c r="L65" s="1"/>
      <c r="T65" s="2"/>
    </row>
    <row r="66" spans="2:20" x14ac:dyDescent="0.3">
      <c r="B66" s="56" t="s">
        <v>5</v>
      </c>
      <c r="C66" s="56" t="s">
        <v>7</v>
      </c>
      <c r="D66" s="56" t="s">
        <v>21</v>
      </c>
      <c r="E66" s="56" t="s">
        <v>100</v>
      </c>
      <c r="F66" s="3">
        <v>3.45</v>
      </c>
      <c r="G66" s="3">
        <v>5</v>
      </c>
      <c r="J66"/>
      <c r="L66" s="1"/>
      <c r="T66" s="2"/>
    </row>
    <row r="67" spans="2:20" x14ac:dyDescent="0.3">
      <c r="B67" s="56" t="s">
        <v>5</v>
      </c>
      <c r="C67" s="56" t="s">
        <v>7</v>
      </c>
      <c r="D67" s="58" t="s">
        <v>22</v>
      </c>
      <c r="E67" s="56" t="s">
        <v>100</v>
      </c>
      <c r="F67" s="3">
        <v>5</v>
      </c>
      <c r="G67" s="3">
        <v>4.24</v>
      </c>
      <c r="J67"/>
      <c r="L67" s="1"/>
      <c r="T67" s="2"/>
    </row>
    <row r="68" spans="2:20" x14ac:dyDescent="0.3">
      <c r="B68" s="56" t="s">
        <v>5</v>
      </c>
      <c r="C68" s="56" t="s">
        <v>7</v>
      </c>
      <c r="D68" s="56" t="s">
        <v>32</v>
      </c>
      <c r="E68" s="56" t="s">
        <v>100</v>
      </c>
      <c r="F68" s="3">
        <v>5</v>
      </c>
      <c r="G68" s="3">
        <v>5</v>
      </c>
      <c r="H68" s="8"/>
      <c r="I68" s="1"/>
      <c r="J68"/>
      <c r="L68" s="1"/>
      <c r="T68" s="2"/>
    </row>
    <row r="69" spans="2:20" x14ac:dyDescent="0.3">
      <c r="B69" s="56" t="s">
        <v>0</v>
      </c>
      <c r="C69" s="56" t="s">
        <v>7</v>
      </c>
      <c r="D69" s="56" t="s">
        <v>29</v>
      </c>
      <c r="E69" s="56" t="s">
        <v>100</v>
      </c>
      <c r="F69" s="3">
        <v>1.1200000000000001</v>
      </c>
      <c r="G69" s="3">
        <v>5</v>
      </c>
      <c r="H69" s="1"/>
      <c r="I69" s="1"/>
      <c r="J69"/>
      <c r="L69" s="1"/>
      <c r="T69" s="2"/>
    </row>
    <row r="70" spans="2:20" x14ac:dyDescent="0.3">
      <c r="B70" s="56" t="s">
        <v>5</v>
      </c>
      <c r="C70" s="56" t="s">
        <v>7</v>
      </c>
      <c r="D70" s="56" t="s">
        <v>30</v>
      </c>
      <c r="E70" s="56" t="s">
        <v>100</v>
      </c>
      <c r="F70" s="3">
        <v>5</v>
      </c>
      <c r="G70" s="3">
        <v>5</v>
      </c>
      <c r="J70"/>
      <c r="L70" s="1"/>
      <c r="T70" s="2"/>
    </row>
    <row r="71" spans="2:20" x14ac:dyDescent="0.3">
      <c r="B71" s="56" t="s">
        <v>5</v>
      </c>
      <c r="C71" s="56" t="s">
        <v>7</v>
      </c>
      <c r="D71" s="56" t="s">
        <v>31</v>
      </c>
      <c r="E71" s="56" t="s">
        <v>100</v>
      </c>
      <c r="F71" s="3">
        <v>4.47</v>
      </c>
      <c r="G71" s="3">
        <v>5</v>
      </c>
      <c r="J71"/>
      <c r="L71" s="1"/>
      <c r="T71" s="2"/>
    </row>
    <row r="72" spans="2:20" x14ac:dyDescent="0.3">
      <c r="B72" s="56" t="s">
        <v>0</v>
      </c>
      <c r="C72" s="56" t="s">
        <v>7</v>
      </c>
      <c r="D72" s="56" t="s">
        <v>34</v>
      </c>
      <c r="E72" s="56" t="s">
        <v>100</v>
      </c>
      <c r="F72" s="3">
        <v>0.46</v>
      </c>
      <c r="G72" s="3">
        <v>4.45</v>
      </c>
      <c r="J72"/>
      <c r="L72" s="1"/>
      <c r="T72" s="2"/>
    </row>
    <row r="73" spans="2:20" x14ac:dyDescent="0.3">
      <c r="B73" s="56" t="s">
        <v>0</v>
      </c>
      <c r="C73" s="56" t="s">
        <v>7</v>
      </c>
      <c r="D73" s="56" t="s">
        <v>42</v>
      </c>
      <c r="E73" s="56" t="s">
        <v>100</v>
      </c>
      <c r="F73" s="3">
        <v>3.13</v>
      </c>
      <c r="G73" s="3">
        <v>4.0599999999999996</v>
      </c>
      <c r="J73"/>
      <c r="L73" s="1"/>
      <c r="T73" s="2"/>
    </row>
    <row r="74" spans="2:20" x14ac:dyDescent="0.3">
      <c r="B74" s="56" t="s">
        <v>0</v>
      </c>
      <c r="C74" s="56" t="s">
        <v>7</v>
      </c>
      <c r="D74" s="56" t="s">
        <v>43</v>
      </c>
      <c r="E74" s="56" t="s">
        <v>100</v>
      </c>
      <c r="G74" s="3">
        <v>2.31</v>
      </c>
      <c r="J74"/>
      <c r="L74" s="1"/>
      <c r="T74" s="2"/>
    </row>
    <row r="75" spans="2:20" x14ac:dyDescent="0.3">
      <c r="B75" s="56" t="s">
        <v>0</v>
      </c>
      <c r="C75" s="56" t="s">
        <v>7</v>
      </c>
      <c r="D75" s="56" t="s">
        <v>44</v>
      </c>
      <c r="E75" s="56" t="s">
        <v>100</v>
      </c>
      <c r="F75" s="3">
        <v>5</v>
      </c>
      <c r="G75" s="3">
        <v>3.06</v>
      </c>
      <c r="J75"/>
      <c r="L75" s="1"/>
      <c r="T75" s="6"/>
    </row>
    <row r="76" spans="2:20" x14ac:dyDescent="0.3">
      <c r="B76" s="56" t="s">
        <v>5</v>
      </c>
      <c r="C76" s="56" t="s">
        <v>7</v>
      </c>
      <c r="D76" s="56" t="s">
        <v>45</v>
      </c>
      <c r="E76" s="56" t="s">
        <v>100</v>
      </c>
      <c r="F76" s="3">
        <v>5.53</v>
      </c>
      <c r="G76" s="3">
        <v>5</v>
      </c>
      <c r="J76"/>
      <c r="L76" s="1"/>
      <c r="T76" s="6"/>
    </row>
    <row r="77" spans="2:20" x14ac:dyDescent="0.3">
      <c r="B77" s="56" t="s">
        <v>0</v>
      </c>
      <c r="C77" s="56" t="s">
        <v>7</v>
      </c>
      <c r="D77" s="56" t="s">
        <v>51</v>
      </c>
      <c r="E77" s="56" t="s">
        <v>100</v>
      </c>
      <c r="F77" s="3">
        <v>5</v>
      </c>
      <c r="G77" s="3">
        <v>4.22</v>
      </c>
      <c r="J77"/>
      <c r="L77" s="1"/>
      <c r="T77" s="6"/>
    </row>
    <row r="78" spans="2:20" x14ac:dyDescent="0.3">
      <c r="B78" s="56" t="s">
        <v>5</v>
      </c>
      <c r="C78" s="56" t="s">
        <v>7</v>
      </c>
      <c r="D78" s="56" t="s">
        <v>52</v>
      </c>
      <c r="E78" s="56" t="s">
        <v>100</v>
      </c>
      <c r="F78" s="3">
        <v>5</v>
      </c>
      <c r="G78" s="3">
        <v>5</v>
      </c>
      <c r="J78"/>
      <c r="L78" s="1"/>
      <c r="T78" s="6"/>
    </row>
    <row r="79" spans="2:20" x14ac:dyDescent="0.3">
      <c r="B79" s="56" t="s">
        <v>0</v>
      </c>
      <c r="C79" s="56" t="s">
        <v>7</v>
      </c>
      <c r="D79" s="56" t="s">
        <v>56</v>
      </c>
      <c r="E79" s="56" t="s">
        <v>100</v>
      </c>
      <c r="F79" s="3">
        <v>5</v>
      </c>
      <c r="G79" s="3">
        <v>4.43</v>
      </c>
      <c r="J79"/>
      <c r="L79" s="1"/>
      <c r="T79" s="6"/>
    </row>
    <row r="80" spans="2:20" x14ac:dyDescent="0.3">
      <c r="B80" s="56" t="s">
        <v>5</v>
      </c>
      <c r="C80" s="56" t="s">
        <v>7</v>
      </c>
      <c r="D80" s="56" t="s">
        <v>67</v>
      </c>
      <c r="E80" s="56" t="s">
        <v>100</v>
      </c>
      <c r="F80" s="3">
        <v>5</v>
      </c>
      <c r="G80" s="3">
        <v>5</v>
      </c>
      <c r="J80"/>
      <c r="L80" s="1"/>
      <c r="T80" s="6"/>
    </row>
    <row r="81" spans="2:34" x14ac:dyDescent="0.3">
      <c r="B81" s="56" t="s">
        <v>5</v>
      </c>
      <c r="C81" s="56" t="s">
        <v>7</v>
      </c>
      <c r="D81" s="56" t="s">
        <v>68</v>
      </c>
      <c r="E81" s="56" t="s">
        <v>100</v>
      </c>
      <c r="F81" s="3">
        <v>3.45</v>
      </c>
      <c r="G81" s="3">
        <v>5</v>
      </c>
      <c r="J81"/>
      <c r="L81" s="1"/>
      <c r="T81" s="6"/>
    </row>
    <row r="82" spans="2:34" x14ac:dyDescent="0.3">
      <c r="B82" s="56" t="s">
        <v>5</v>
      </c>
      <c r="C82" s="56" t="s">
        <v>7</v>
      </c>
      <c r="D82" s="56" t="s">
        <v>69</v>
      </c>
      <c r="E82" s="56" t="s">
        <v>100</v>
      </c>
      <c r="F82" s="3">
        <v>5</v>
      </c>
      <c r="G82" s="3">
        <v>3.22</v>
      </c>
      <c r="J82"/>
      <c r="L82" s="1"/>
      <c r="T82" s="6"/>
    </row>
    <row r="83" spans="2:34" x14ac:dyDescent="0.3">
      <c r="B83" s="56" t="s">
        <v>0</v>
      </c>
      <c r="C83" s="56" t="s">
        <v>7</v>
      </c>
      <c r="D83" s="56" t="s">
        <v>74</v>
      </c>
      <c r="E83" s="56" t="s">
        <v>100</v>
      </c>
      <c r="F83" s="3">
        <v>2.2000000000000002</v>
      </c>
      <c r="J83"/>
      <c r="L83" s="1"/>
      <c r="T83" s="6"/>
    </row>
    <row r="84" spans="2:34" x14ac:dyDescent="0.3">
      <c r="B84" s="56" t="s">
        <v>5</v>
      </c>
      <c r="C84" s="56" t="s">
        <v>7</v>
      </c>
      <c r="D84" s="56" t="s">
        <v>75</v>
      </c>
      <c r="E84" s="56" t="s">
        <v>100</v>
      </c>
      <c r="F84" s="3">
        <v>5</v>
      </c>
      <c r="J84"/>
      <c r="L84" s="1"/>
      <c r="T84" s="6"/>
    </row>
    <row r="85" spans="2:34" x14ac:dyDescent="0.3">
      <c r="B85" s="56" t="s">
        <v>0</v>
      </c>
      <c r="C85" s="56" t="s">
        <v>7</v>
      </c>
      <c r="D85" s="56" t="s">
        <v>85</v>
      </c>
      <c r="E85" s="56" t="s">
        <v>100</v>
      </c>
      <c r="F85" s="3">
        <v>3.44</v>
      </c>
      <c r="G85" s="3">
        <v>3.03</v>
      </c>
      <c r="J85"/>
      <c r="L85" s="1"/>
      <c r="T85" s="6"/>
    </row>
    <row r="86" spans="2:34" x14ac:dyDescent="0.3">
      <c r="B86" s="56" t="s">
        <v>0</v>
      </c>
      <c r="C86" s="56" t="s">
        <v>7</v>
      </c>
      <c r="D86" s="56" t="s">
        <v>86</v>
      </c>
      <c r="E86" s="56" t="s">
        <v>100</v>
      </c>
      <c r="F86" s="3">
        <v>4.3899999999999997</v>
      </c>
      <c r="G86" s="3">
        <v>4.45</v>
      </c>
      <c r="J86"/>
      <c r="L86" s="1"/>
      <c r="T86" s="6"/>
    </row>
    <row r="87" spans="2:34" x14ac:dyDescent="0.3">
      <c r="B87" s="56" t="s">
        <v>0</v>
      </c>
      <c r="C87" s="56" t="s">
        <v>7</v>
      </c>
      <c r="D87" s="56" t="s">
        <v>87</v>
      </c>
      <c r="E87" s="56" t="s">
        <v>100</v>
      </c>
      <c r="G87" s="3">
        <v>1.51</v>
      </c>
      <c r="S87" s="6"/>
    </row>
    <row r="88" spans="2:34" x14ac:dyDescent="0.3">
      <c r="B88" s="56" t="s">
        <v>5</v>
      </c>
      <c r="C88" s="56" t="s">
        <v>7</v>
      </c>
      <c r="D88" s="56" t="s">
        <v>88</v>
      </c>
      <c r="E88" s="56" t="s">
        <v>100</v>
      </c>
      <c r="F88" s="3">
        <v>5</v>
      </c>
      <c r="G88" s="3">
        <v>1.5</v>
      </c>
      <c r="S88" s="6"/>
    </row>
    <row r="89" spans="2:34" x14ac:dyDescent="0.3">
      <c r="B89" s="56" t="s">
        <v>5</v>
      </c>
      <c r="C89" s="56" t="s">
        <v>7</v>
      </c>
      <c r="D89" s="56" t="s">
        <v>89</v>
      </c>
      <c r="E89" s="56" t="s">
        <v>100</v>
      </c>
      <c r="F89" s="3">
        <v>5</v>
      </c>
      <c r="G89" s="3">
        <v>1.02</v>
      </c>
      <c r="S89" s="6"/>
    </row>
    <row r="93" spans="2:34" ht="21" x14ac:dyDescent="0.4">
      <c r="E93" s="97" t="s">
        <v>121</v>
      </c>
      <c r="F93" s="1"/>
      <c r="G93"/>
      <c r="J93"/>
      <c r="K93"/>
    </row>
    <row r="94" spans="2:34" x14ac:dyDescent="0.3">
      <c r="E94" s="1"/>
      <c r="F94" s="1"/>
      <c r="G94"/>
      <c r="J94"/>
      <c r="K94"/>
    </row>
    <row r="95" spans="2:34" x14ac:dyDescent="0.3">
      <c r="E95" s="23" t="s">
        <v>113</v>
      </c>
      <c r="F95" s="87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</row>
    <row r="96" spans="2:34" x14ac:dyDescent="0.3">
      <c r="E96" s="43" t="s">
        <v>107</v>
      </c>
      <c r="F96" s="88" t="s">
        <v>108</v>
      </c>
      <c r="G96" s="3">
        <v>5</v>
      </c>
      <c r="H96" s="3">
        <v>5</v>
      </c>
      <c r="I96" s="3">
        <v>5</v>
      </c>
      <c r="J96" s="3">
        <v>5</v>
      </c>
      <c r="K96" s="3">
        <v>5</v>
      </c>
      <c r="L96" s="3">
        <v>3.05</v>
      </c>
      <c r="M96" s="3">
        <v>3.45</v>
      </c>
      <c r="N96" s="3">
        <v>5</v>
      </c>
      <c r="O96" s="3">
        <v>5</v>
      </c>
      <c r="P96" s="3">
        <v>1.1200000000000001</v>
      </c>
      <c r="Q96" s="3">
        <v>5</v>
      </c>
      <c r="R96" s="3">
        <v>4.47</v>
      </c>
      <c r="S96" s="3">
        <v>0.46</v>
      </c>
      <c r="T96" s="3">
        <v>3.13</v>
      </c>
      <c r="U96" s="3">
        <v>5</v>
      </c>
      <c r="V96" s="3">
        <v>5.53</v>
      </c>
      <c r="W96" s="3">
        <v>5</v>
      </c>
      <c r="X96" s="3">
        <v>5</v>
      </c>
      <c r="Y96" s="3">
        <v>5</v>
      </c>
      <c r="Z96" s="3">
        <v>5</v>
      </c>
      <c r="AA96" s="3">
        <v>3.45</v>
      </c>
      <c r="AB96" s="3">
        <v>5</v>
      </c>
      <c r="AC96" s="3">
        <v>2.2000000000000002</v>
      </c>
      <c r="AD96" s="3">
        <v>5</v>
      </c>
      <c r="AE96" s="3">
        <v>3.44</v>
      </c>
      <c r="AF96" s="3">
        <v>4.3899999999999997</v>
      </c>
      <c r="AG96" s="3">
        <v>5</v>
      </c>
      <c r="AH96" s="3">
        <v>5</v>
      </c>
    </row>
    <row r="97" spans="5:34" x14ac:dyDescent="0.3">
      <c r="E97" s="43" t="s">
        <v>106</v>
      </c>
      <c r="F97" s="88" t="s">
        <v>108</v>
      </c>
      <c r="G97" s="3">
        <v>5</v>
      </c>
      <c r="H97" s="3">
        <v>5</v>
      </c>
      <c r="I97" s="3">
        <v>1.3</v>
      </c>
      <c r="J97" s="3">
        <v>5</v>
      </c>
      <c r="K97" s="3">
        <v>5</v>
      </c>
      <c r="L97" s="3">
        <v>3.27</v>
      </c>
      <c r="M97" s="3">
        <v>5</v>
      </c>
      <c r="N97" s="3">
        <v>5</v>
      </c>
      <c r="O97" s="3">
        <v>5</v>
      </c>
      <c r="P97" s="3">
        <v>1.1599999999999999</v>
      </c>
      <c r="Q97" s="3">
        <v>1.55</v>
      </c>
      <c r="R97" s="3">
        <v>0.32</v>
      </c>
      <c r="S97" s="3">
        <v>1.1000000000000001</v>
      </c>
      <c r="T97" s="3">
        <v>1.03</v>
      </c>
      <c r="U97" s="3">
        <v>5</v>
      </c>
      <c r="V97" s="3">
        <v>5</v>
      </c>
      <c r="W97" s="3">
        <v>5</v>
      </c>
      <c r="X97" s="3">
        <v>5</v>
      </c>
      <c r="Y97" s="3">
        <v>5</v>
      </c>
      <c r="Z97" s="3">
        <v>5</v>
      </c>
      <c r="AA97" s="3">
        <v>5</v>
      </c>
      <c r="AB97" s="3">
        <v>1.5</v>
      </c>
      <c r="AC97" s="3">
        <v>5</v>
      </c>
      <c r="AD97" s="3">
        <v>1.02</v>
      </c>
      <c r="AE97" s="3">
        <v>2.48</v>
      </c>
      <c r="AF97" s="3">
        <v>2.1</v>
      </c>
      <c r="AG97" s="3">
        <v>5</v>
      </c>
    </row>
    <row r="98" spans="5:34" x14ac:dyDescent="0.3">
      <c r="E98" s="43" t="s">
        <v>105</v>
      </c>
      <c r="F98" s="88" t="s">
        <v>108</v>
      </c>
      <c r="G98" s="3">
        <v>5</v>
      </c>
      <c r="H98" s="3">
        <v>5</v>
      </c>
      <c r="I98" s="3">
        <v>3.5</v>
      </c>
      <c r="J98" s="3">
        <v>5</v>
      </c>
      <c r="K98" s="3">
        <v>1.37</v>
      </c>
      <c r="L98" s="3">
        <v>1.1399999999999999</v>
      </c>
      <c r="M98" s="3">
        <v>5</v>
      </c>
      <c r="N98" s="3">
        <v>5</v>
      </c>
      <c r="O98" s="3">
        <v>3.45</v>
      </c>
      <c r="P98" s="3">
        <v>3.45</v>
      </c>
      <c r="Q98" s="3">
        <v>2.02</v>
      </c>
      <c r="R98" s="3">
        <v>1.19</v>
      </c>
      <c r="S98" s="3">
        <v>3.03</v>
      </c>
      <c r="T98" s="3">
        <v>2.08</v>
      </c>
      <c r="U98" s="3">
        <v>2.0299999999999998</v>
      </c>
      <c r="V98" s="3">
        <v>5</v>
      </c>
      <c r="W98" s="3">
        <v>5</v>
      </c>
      <c r="X98" s="3">
        <v>2.13</v>
      </c>
      <c r="Y98" s="3">
        <v>5</v>
      </c>
      <c r="Z98" s="3">
        <v>4.0999999999999996</v>
      </c>
      <c r="AA98" s="3">
        <v>5</v>
      </c>
      <c r="AB98" s="3">
        <v>5</v>
      </c>
      <c r="AC98" s="3">
        <v>4.0199999999999996</v>
      </c>
      <c r="AD98" s="3">
        <v>1.24</v>
      </c>
      <c r="AE98" s="3">
        <v>1.37</v>
      </c>
      <c r="AF98" s="3">
        <v>1.22</v>
      </c>
      <c r="AG98" s="3">
        <v>1.54</v>
      </c>
      <c r="AH98" s="3">
        <v>5</v>
      </c>
    </row>
    <row r="99" spans="5:34" x14ac:dyDescent="0.3">
      <c r="E99" s="88"/>
      <c r="F99" s="88"/>
      <c r="G99"/>
      <c r="J99"/>
      <c r="K99"/>
    </row>
    <row r="100" spans="5:34" x14ac:dyDescent="0.3">
      <c r="E100" s="43" t="s">
        <v>107</v>
      </c>
      <c r="F100" s="88" t="s">
        <v>109</v>
      </c>
      <c r="G100" s="3">
        <v>5</v>
      </c>
      <c r="H100" s="3">
        <v>2.09</v>
      </c>
      <c r="I100" s="3">
        <v>1.47</v>
      </c>
      <c r="J100" s="3">
        <v>3.54</v>
      </c>
      <c r="K100" s="3">
        <v>4.2699999999999996</v>
      </c>
      <c r="L100" s="3">
        <v>5</v>
      </c>
      <c r="M100" s="3">
        <v>5</v>
      </c>
      <c r="N100" s="3">
        <v>4.24</v>
      </c>
      <c r="O100" s="3">
        <v>5</v>
      </c>
      <c r="P100" s="3">
        <v>5</v>
      </c>
      <c r="Q100" s="3">
        <v>5</v>
      </c>
      <c r="R100" s="3">
        <v>5</v>
      </c>
      <c r="S100" s="3">
        <v>4.45</v>
      </c>
      <c r="T100" s="3">
        <v>4.0599999999999996</v>
      </c>
      <c r="U100" s="3">
        <v>2.31</v>
      </c>
      <c r="V100" s="3">
        <v>3.06</v>
      </c>
      <c r="W100" s="3">
        <v>5</v>
      </c>
      <c r="X100" s="3">
        <v>4.22</v>
      </c>
      <c r="Y100" s="3">
        <v>5</v>
      </c>
      <c r="Z100" s="3">
        <v>4.43</v>
      </c>
      <c r="AA100" s="3">
        <v>5</v>
      </c>
      <c r="AB100" s="3">
        <v>5</v>
      </c>
      <c r="AC100" s="3">
        <v>3.22</v>
      </c>
      <c r="AD100" s="3">
        <v>3.03</v>
      </c>
      <c r="AE100" s="3">
        <v>4.45</v>
      </c>
      <c r="AF100" s="3">
        <v>1.51</v>
      </c>
      <c r="AG100" s="3">
        <v>1.5</v>
      </c>
      <c r="AH100" s="3">
        <v>1.02</v>
      </c>
    </row>
    <row r="101" spans="5:34" x14ac:dyDescent="0.3">
      <c r="E101" s="43" t="s">
        <v>106</v>
      </c>
      <c r="F101" s="88" t="s">
        <v>109</v>
      </c>
      <c r="G101" s="3">
        <v>3.14</v>
      </c>
      <c r="H101" s="3">
        <v>5</v>
      </c>
      <c r="I101" s="3">
        <v>2</v>
      </c>
      <c r="J101" s="3">
        <v>5</v>
      </c>
      <c r="K101" s="3">
        <v>0.45</v>
      </c>
      <c r="L101" s="3">
        <v>5</v>
      </c>
      <c r="M101" s="3">
        <v>5</v>
      </c>
      <c r="N101" s="3">
        <v>1.5</v>
      </c>
      <c r="O101" s="3">
        <v>5</v>
      </c>
      <c r="P101" s="3">
        <v>3.23</v>
      </c>
      <c r="Q101" s="3">
        <v>2.2799999999999998</v>
      </c>
      <c r="R101" s="3">
        <v>3.34</v>
      </c>
      <c r="S101" s="3">
        <v>1.3</v>
      </c>
      <c r="T101" s="3">
        <v>1.35</v>
      </c>
      <c r="U101" s="3">
        <v>1.05</v>
      </c>
      <c r="V101" s="3">
        <v>1.34</v>
      </c>
      <c r="W101" s="3">
        <v>1.44</v>
      </c>
      <c r="X101" s="3">
        <v>2.17</v>
      </c>
      <c r="Y101" s="3">
        <v>5</v>
      </c>
      <c r="Z101" s="3">
        <v>1.33</v>
      </c>
      <c r="AA101" s="3">
        <v>5</v>
      </c>
      <c r="AB101" s="3">
        <v>2.12</v>
      </c>
      <c r="AC101" s="3">
        <v>5</v>
      </c>
      <c r="AD101" s="3">
        <v>1.6</v>
      </c>
      <c r="AE101" s="3">
        <v>1</v>
      </c>
      <c r="AF101" s="3">
        <v>5</v>
      </c>
      <c r="AG101" s="3">
        <v>5</v>
      </c>
    </row>
    <row r="102" spans="5:34" x14ac:dyDescent="0.3">
      <c r="E102" s="43" t="s">
        <v>105</v>
      </c>
      <c r="F102" s="88" t="s">
        <v>109</v>
      </c>
      <c r="G102" s="3">
        <v>5</v>
      </c>
      <c r="H102" s="3">
        <v>3.45</v>
      </c>
      <c r="I102" s="3">
        <v>5</v>
      </c>
      <c r="J102" s="3">
        <v>1.23</v>
      </c>
      <c r="K102" s="3">
        <v>3</v>
      </c>
      <c r="L102" s="3">
        <v>5</v>
      </c>
      <c r="M102" s="3">
        <v>3.11</v>
      </c>
      <c r="N102" s="3">
        <v>5</v>
      </c>
      <c r="O102" s="3">
        <v>5</v>
      </c>
      <c r="P102" s="3">
        <v>5</v>
      </c>
      <c r="Q102" s="3">
        <v>5</v>
      </c>
      <c r="R102" s="3">
        <v>5</v>
      </c>
      <c r="S102" s="3">
        <v>2.4</v>
      </c>
      <c r="T102" s="3">
        <v>1.4</v>
      </c>
      <c r="U102" s="3">
        <v>2.25</v>
      </c>
      <c r="V102" s="3">
        <v>5</v>
      </c>
      <c r="W102" s="3">
        <v>5</v>
      </c>
      <c r="X102" s="3">
        <v>3.26</v>
      </c>
      <c r="Y102" s="3">
        <v>5</v>
      </c>
      <c r="Z102" s="3">
        <v>4.55</v>
      </c>
      <c r="AA102" s="3">
        <v>5</v>
      </c>
      <c r="AB102" s="3">
        <v>3.06</v>
      </c>
      <c r="AC102" s="3">
        <v>5</v>
      </c>
      <c r="AD102" s="3">
        <v>5</v>
      </c>
      <c r="AE102" s="3">
        <v>4.9000000000000004</v>
      </c>
      <c r="AF102" s="3">
        <v>5</v>
      </c>
      <c r="AG102" s="3">
        <v>5</v>
      </c>
      <c r="AH102" s="3">
        <v>5</v>
      </c>
    </row>
  </sheetData>
  <sortState ref="B4:K89">
    <sortCondition ref="C4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57"/>
  <sheetViews>
    <sheetView zoomScale="85" zoomScaleNormal="85" workbookViewId="0">
      <selection activeCell="E4" sqref="E4"/>
    </sheetView>
  </sheetViews>
  <sheetFormatPr defaultRowHeight="14.4" x14ac:dyDescent="0.3"/>
  <cols>
    <col min="1" max="1" width="14.44140625" customWidth="1"/>
    <col min="2" max="2" width="4.109375" style="21" customWidth="1"/>
    <col min="3" max="3" width="6.5546875" style="21" customWidth="1"/>
    <col min="4" max="4" width="5.44140625" style="21" customWidth="1"/>
    <col min="5" max="5" width="12.44140625" style="21" bestFit="1" customWidth="1"/>
    <col min="6" max="6" width="5.44140625" style="20" bestFit="1" customWidth="1"/>
    <col min="7" max="7" width="4.44140625" style="20" bestFit="1" customWidth="1"/>
    <col min="8" max="28" width="6.88671875" style="20" customWidth="1"/>
    <col min="29" max="30" width="8.88671875" style="21"/>
  </cols>
  <sheetData>
    <row r="1" spans="1:34" x14ac:dyDescent="0.3">
      <c r="B1"/>
      <c r="C1"/>
      <c r="D1"/>
      <c r="E1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9"/>
      <c r="W1" s="18"/>
      <c r="X1" s="18"/>
      <c r="Y1" s="18"/>
      <c r="Z1" s="18"/>
      <c r="AA1" s="18"/>
      <c r="AB1" s="18"/>
      <c r="AC1"/>
      <c r="AD1"/>
    </row>
    <row r="2" spans="1:34" s="24" customFormat="1" ht="18" x14ac:dyDescent="0.35">
      <c r="F2" s="50" t="s">
        <v>116</v>
      </c>
      <c r="G2" s="50"/>
      <c r="H2" s="50"/>
      <c r="I2" s="50"/>
      <c r="J2" s="50"/>
      <c r="K2" s="50"/>
      <c r="L2" s="50" t="s">
        <v>117</v>
      </c>
      <c r="M2" s="50"/>
      <c r="N2" s="50"/>
      <c r="O2" s="50"/>
      <c r="P2" s="50"/>
      <c r="Q2" s="50"/>
      <c r="R2" s="50" t="s">
        <v>118</v>
      </c>
      <c r="S2" s="50"/>
      <c r="T2" s="50"/>
      <c r="U2" s="50"/>
      <c r="V2" s="50"/>
      <c r="W2" s="50"/>
      <c r="X2" s="50" t="s">
        <v>119</v>
      </c>
      <c r="Y2" s="50"/>
      <c r="Z2" s="50"/>
      <c r="AA2" s="50"/>
      <c r="AB2" s="50"/>
    </row>
    <row r="3" spans="1:34" ht="18" x14ac:dyDescent="0.35">
      <c r="B3"/>
      <c r="C3"/>
      <c r="D3"/>
      <c r="E3"/>
      <c r="F3" s="18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/>
      <c r="AD3"/>
    </row>
    <row r="4" spans="1:34" ht="15.6" x14ac:dyDescent="0.3">
      <c r="B4"/>
      <c r="C4"/>
      <c r="D4"/>
      <c r="E4" s="43" t="s">
        <v>101</v>
      </c>
      <c r="F4" s="9">
        <v>1</v>
      </c>
      <c r="G4" s="9">
        <v>2</v>
      </c>
      <c r="H4" s="9">
        <v>3</v>
      </c>
      <c r="I4" s="9">
        <v>4</v>
      </c>
      <c r="J4" s="9">
        <v>5</v>
      </c>
      <c r="K4" s="10" t="s">
        <v>90</v>
      </c>
      <c r="L4" s="9">
        <v>1</v>
      </c>
      <c r="M4" s="9">
        <v>2</v>
      </c>
      <c r="N4" s="9">
        <v>3</v>
      </c>
      <c r="O4" s="9">
        <v>4</v>
      </c>
      <c r="P4" s="9">
        <v>5</v>
      </c>
      <c r="Q4" s="11" t="s">
        <v>90</v>
      </c>
      <c r="R4" s="12">
        <v>1</v>
      </c>
      <c r="S4" s="12">
        <v>2</v>
      </c>
      <c r="T4" s="12">
        <v>3</v>
      </c>
      <c r="U4" s="12">
        <v>4</v>
      </c>
      <c r="V4" s="12">
        <v>5</v>
      </c>
      <c r="W4" s="10" t="s">
        <v>90</v>
      </c>
      <c r="X4" s="9">
        <v>1</v>
      </c>
      <c r="Y4" s="9">
        <v>2</v>
      </c>
      <c r="Z4" s="9">
        <v>3</v>
      </c>
      <c r="AA4" s="9">
        <v>4</v>
      </c>
      <c r="AB4" s="9">
        <v>5</v>
      </c>
      <c r="AC4" s="10" t="s">
        <v>90</v>
      </c>
      <c r="AD4"/>
    </row>
    <row r="5" spans="1:34" x14ac:dyDescent="0.3">
      <c r="B5" s="43" t="s">
        <v>122</v>
      </c>
      <c r="C5" s="43" t="s">
        <v>104</v>
      </c>
      <c r="D5" s="43" t="s">
        <v>103</v>
      </c>
      <c r="E5" s="43" t="s">
        <v>91</v>
      </c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9"/>
      <c r="W5" s="18"/>
      <c r="X5" s="18"/>
      <c r="Y5" s="18"/>
      <c r="Z5" s="18"/>
      <c r="AA5" s="18"/>
      <c r="AB5" s="18"/>
      <c r="AC5"/>
      <c r="AD5"/>
    </row>
    <row r="6" spans="1:34" x14ac:dyDescent="0.3">
      <c r="B6" s="52" t="s">
        <v>0</v>
      </c>
      <c r="C6" s="52" t="s">
        <v>1</v>
      </c>
      <c r="D6" s="52" t="s">
        <v>2</v>
      </c>
      <c r="E6" s="52" t="s">
        <v>99</v>
      </c>
      <c r="F6" s="14"/>
      <c r="G6" s="14"/>
      <c r="H6" s="14"/>
      <c r="I6" s="14"/>
      <c r="J6" s="14"/>
      <c r="K6" s="40"/>
      <c r="L6" s="1">
        <v>3.91</v>
      </c>
      <c r="M6" s="1">
        <v>3.94</v>
      </c>
      <c r="N6" s="1">
        <v>3.5</v>
      </c>
      <c r="O6" s="1">
        <v>4.4000000000000004</v>
      </c>
      <c r="P6" s="1">
        <v>6.54</v>
      </c>
      <c r="Q6" s="41">
        <f>AVERAGE(L6:P6)</f>
        <v>4.4580000000000002</v>
      </c>
      <c r="R6" s="15"/>
      <c r="S6" s="15"/>
      <c r="T6" s="15"/>
      <c r="U6" s="15"/>
      <c r="V6" s="15"/>
      <c r="W6" s="40"/>
      <c r="X6" s="1">
        <v>1.3400000000000003</v>
      </c>
      <c r="Y6" s="1">
        <v>1.42</v>
      </c>
      <c r="Z6" s="1">
        <v>1.35</v>
      </c>
      <c r="AA6" s="1">
        <v>1.7300000000000004</v>
      </c>
      <c r="AB6" s="1">
        <v>3.84</v>
      </c>
      <c r="AC6" s="40">
        <f>AVERAGE(X6:AB6)</f>
        <v>1.9359999999999999</v>
      </c>
      <c r="AD6" s="1"/>
      <c r="AE6" s="1"/>
      <c r="AF6" s="1"/>
      <c r="AG6" s="1"/>
      <c r="AH6" s="1"/>
    </row>
    <row r="7" spans="1:34" x14ac:dyDescent="0.3">
      <c r="B7" s="51" t="s">
        <v>0</v>
      </c>
      <c r="C7" s="51" t="s">
        <v>1</v>
      </c>
      <c r="D7" s="51" t="s">
        <v>3</v>
      </c>
      <c r="E7" s="51" t="s">
        <v>99</v>
      </c>
      <c r="F7" s="14"/>
      <c r="G7" s="14"/>
      <c r="H7" s="14"/>
      <c r="I7" s="14"/>
      <c r="J7" s="14"/>
      <c r="K7" s="40"/>
      <c r="L7" s="1">
        <v>3.62</v>
      </c>
      <c r="M7" s="1">
        <v>4.66</v>
      </c>
      <c r="N7" s="1">
        <v>4.3499999999999996</v>
      </c>
      <c r="O7" s="1">
        <v>4.0199999999999996</v>
      </c>
      <c r="P7" s="1">
        <v>6.2</v>
      </c>
      <c r="Q7" s="41">
        <f>AVERAGE(L7:P7)</f>
        <v>4.5699999999999994</v>
      </c>
      <c r="R7" s="15"/>
      <c r="S7" s="15"/>
      <c r="T7" s="15"/>
      <c r="U7" s="15"/>
      <c r="V7" s="15"/>
      <c r="W7" s="40"/>
      <c r="X7" s="1">
        <v>1.5</v>
      </c>
      <c r="Y7" s="1">
        <v>2.42</v>
      </c>
      <c r="Z7" s="1">
        <v>1.9499999999999997</v>
      </c>
      <c r="AA7" s="1">
        <v>1.9799999999999995</v>
      </c>
      <c r="AB7" s="1">
        <v>3.3600000000000003</v>
      </c>
      <c r="AC7" s="40">
        <f>AVERAGE(X7:AB7)</f>
        <v>2.242</v>
      </c>
      <c r="AD7" s="1"/>
      <c r="AE7" s="1"/>
      <c r="AF7" s="1"/>
      <c r="AG7" s="1"/>
      <c r="AH7" s="1"/>
    </row>
    <row r="8" spans="1:34" x14ac:dyDescent="0.3">
      <c r="B8" s="51" t="s">
        <v>0</v>
      </c>
      <c r="C8" s="51" t="s">
        <v>1</v>
      </c>
      <c r="D8" s="51" t="s">
        <v>13</v>
      </c>
      <c r="E8" s="51" t="s">
        <v>99</v>
      </c>
      <c r="F8" s="14">
        <v>3.5199999999999996</v>
      </c>
      <c r="G8" s="14">
        <v>3.59</v>
      </c>
      <c r="H8" s="14">
        <v>4.78</v>
      </c>
      <c r="I8" s="14">
        <v>3.09</v>
      </c>
      <c r="J8" s="14"/>
      <c r="K8" s="40">
        <f>AVERAGE(F8:J8)</f>
        <v>3.7450000000000001</v>
      </c>
      <c r="L8" s="14">
        <v>2.9</v>
      </c>
      <c r="M8" s="15">
        <v>3.79</v>
      </c>
      <c r="N8" s="14">
        <v>4.09</v>
      </c>
      <c r="O8" s="14">
        <v>4.25</v>
      </c>
      <c r="P8" s="14">
        <v>3.23</v>
      </c>
      <c r="Q8" s="41">
        <f>AVERAGE(L8:P8)</f>
        <v>3.6519999999999997</v>
      </c>
      <c r="R8" s="16">
        <v>2.0699999999999994</v>
      </c>
      <c r="S8" s="15">
        <v>2.19</v>
      </c>
      <c r="T8" s="15">
        <v>3.58</v>
      </c>
      <c r="U8" s="15">
        <v>2.13</v>
      </c>
      <c r="V8" s="15"/>
      <c r="W8" s="40">
        <f>AVERAGE(R8:V8)</f>
        <v>2.4924999999999997</v>
      </c>
      <c r="X8" s="14">
        <v>1.17</v>
      </c>
      <c r="Y8" s="14"/>
      <c r="Z8" s="14">
        <v>1.8599999999999999</v>
      </c>
      <c r="AA8" s="14">
        <v>3.43</v>
      </c>
      <c r="AB8" s="14">
        <v>0.73</v>
      </c>
      <c r="AC8" s="40">
        <f>AVERAGE(X8:AB8)</f>
        <v>1.7974999999999999</v>
      </c>
      <c r="AD8" s="1"/>
      <c r="AE8" s="1"/>
      <c r="AF8" s="1"/>
      <c r="AG8" s="1"/>
      <c r="AH8" s="1"/>
    </row>
    <row r="9" spans="1:34" x14ac:dyDescent="0.3">
      <c r="B9" s="51" t="s">
        <v>5</v>
      </c>
      <c r="C9" s="51" t="s">
        <v>1</v>
      </c>
      <c r="D9" s="51" t="s">
        <v>15</v>
      </c>
      <c r="E9" s="51" t="s">
        <v>99</v>
      </c>
      <c r="F9" s="14">
        <v>4.3500000000000005</v>
      </c>
      <c r="G9" s="14">
        <v>4.3</v>
      </c>
      <c r="H9" s="14">
        <v>3.89</v>
      </c>
      <c r="I9" s="14"/>
      <c r="J9" s="14"/>
      <c r="K9" s="40">
        <f>AVERAGE(F9:J9)</f>
        <v>4.1800000000000006</v>
      </c>
      <c r="L9" s="14">
        <v>5.39</v>
      </c>
      <c r="M9" s="14">
        <v>6.39</v>
      </c>
      <c r="N9" s="14">
        <v>5.55</v>
      </c>
      <c r="O9" s="14">
        <v>5.57</v>
      </c>
      <c r="P9" s="14">
        <v>5.87</v>
      </c>
      <c r="Q9" s="41">
        <f>AVERAGE(N9:P9)</f>
        <v>5.663333333333334</v>
      </c>
      <c r="R9" s="16">
        <v>3.7000000000000006</v>
      </c>
      <c r="S9" s="15">
        <v>2.5</v>
      </c>
      <c r="T9" s="15">
        <v>2.87</v>
      </c>
      <c r="U9" s="15"/>
      <c r="V9" s="15"/>
      <c r="W9" s="40">
        <f>AVERAGE(R9:V9)</f>
        <v>3.0233333333333334</v>
      </c>
      <c r="X9" s="14">
        <v>1.4599999999999995</v>
      </c>
      <c r="Y9" s="14">
        <v>4.71</v>
      </c>
      <c r="Z9" s="14">
        <v>4.41</v>
      </c>
      <c r="AA9" s="14">
        <v>2.5700000000000003</v>
      </c>
      <c r="AB9" s="14">
        <v>3.22</v>
      </c>
      <c r="AC9" s="40">
        <f>AVERAGE(X9,Z9:AB9)</f>
        <v>2.915</v>
      </c>
      <c r="AD9" s="1"/>
      <c r="AE9" s="1"/>
      <c r="AF9" s="1"/>
      <c r="AG9" s="1"/>
      <c r="AH9" s="1"/>
    </row>
    <row r="10" spans="1:34" x14ac:dyDescent="0.3">
      <c r="B10" s="51" t="s">
        <v>5</v>
      </c>
      <c r="C10" s="51" t="s">
        <v>1</v>
      </c>
      <c r="D10" s="51" t="s">
        <v>16</v>
      </c>
      <c r="E10" s="51" t="s">
        <v>99</v>
      </c>
      <c r="F10" s="14">
        <v>3.79</v>
      </c>
      <c r="G10" s="14">
        <v>3.35</v>
      </c>
      <c r="H10" s="14">
        <v>3.69</v>
      </c>
      <c r="I10" s="14"/>
      <c r="J10" s="14"/>
      <c r="K10" s="40">
        <f>AVERAGE(F10:J10)</f>
        <v>3.61</v>
      </c>
      <c r="L10" s="14">
        <v>5.44</v>
      </c>
      <c r="M10" s="14">
        <v>4.05</v>
      </c>
      <c r="N10" s="14">
        <v>3.89</v>
      </c>
      <c r="O10" s="14">
        <v>3.22</v>
      </c>
      <c r="P10" s="14">
        <v>3.68</v>
      </c>
      <c r="Q10" s="41">
        <f>AVERAGE(N10:P10)</f>
        <v>3.5966666666666671</v>
      </c>
      <c r="R10" s="16">
        <v>3.13</v>
      </c>
      <c r="S10" s="15">
        <v>2.33</v>
      </c>
      <c r="T10" s="15">
        <v>2.76</v>
      </c>
      <c r="U10" s="15"/>
      <c r="V10" s="15"/>
      <c r="W10" s="40">
        <f>AVERAGE(R10:V10)</f>
        <v>2.7399999999999998</v>
      </c>
      <c r="X10" s="14">
        <v>3.83</v>
      </c>
      <c r="Y10" s="14">
        <v>1.42</v>
      </c>
      <c r="Z10" s="14">
        <v>1.81</v>
      </c>
      <c r="AA10" s="14">
        <v>1.4400000000000002</v>
      </c>
      <c r="AB10" s="14">
        <v>2.2400000000000002</v>
      </c>
      <c r="AC10" s="40">
        <f>AVERAGE(Z10:AB10)</f>
        <v>1.83</v>
      </c>
      <c r="AD10" s="1"/>
      <c r="AE10" s="1"/>
      <c r="AF10" s="1"/>
      <c r="AG10" s="1"/>
      <c r="AH10" s="1"/>
    </row>
    <row r="11" spans="1:34" x14ac:dyDescent="0.3">
      <c r="B11" s="51" t="s">
        <v>5</v>
      </c>
      <c r="C11" s="51" t="s">
        <v>1</v>
      </c>
      <c r="D11" s="51" t="s">
        <v>17</v>
      </c>
      <c r="E11" s="51" t="s">
        <v>99</v>
      </c>
      <c r="F11" s="14"/>
      <c r="G11" s="14">
        <v>3.71</v>
      </c>
      <c r="H11" s="14">
        <v>1.93</v>
      </c>
      <c r="I11" s="14"/>
      <c r="J11" s="14"/>
      <c r="K11" s="40">
        <f>AVERAGE(F11:J11)</f>
        <v>2.82</v>
      </c>
      <c r="L11" s="14">
        <v>2.65</v>
      </c>
      <c r="M11" s="14">
        <v>3.35</v>
      </c>
      <c r="N11" s="14">
        <v>5.6</v>
      </c>
      <c r="O11" s="14">
        <v>5.27</v>
      </c>
      <c r="P11" s="14">
        <v>4.12</v>
      </c>
      <c r="Q11" s="41">
        <f>AVERAGE(L11:P11)</f>
        <v>4.1979999999999995</v>
      </c>
      <c r="R11" s="16"/>
      <c r="S11" s="15">
        <v>2.25</v>
      </c>
      <c r="T11" s="15">
        <v>1.93</v>
      </c>
      <c r="U11" s="15"/>
      <c r="V11" s="15"/>
      <c r="W11" s="40">
        <f>AVERAGE(R11:V11)</f>
        <v>2.09</v>
      </c>
      <c r="X11" s="14">
        <v>1.1399999999999999</v>
      </c>
      <c r="Y11" s="14">
        <v>1.4000000000000001</v>
      </c>
      <c r="Z11" s="14">
        <v>3.3</v>
      </c>
      <c r="AA11" s="14">
        <v>3.84</v>
      </c>
      <c r="AB11" s="14">
        <v>2.21</v>
      </c>
      <c r="AC11" s="40">
        <f>AVERAGE(X11:AB11)</f>
        <v>2.3780000000000001</v>
      </c>
      <c r="AD11" s="1"/>
      <c r="AE11" s="1"/>
      <c r="AF11" s="1"/>
      <c r="AG11" s="1"/>
      <c r="AH11" s="1"/>
    </row>
    <row r="12" spans="1:34" x14ac:dyDescent="0.3">
      <c r="B12" s="51" t="s">
        <v>0</v>
      </c>
      <c r="C12" s="51" t="s">
        <v>1</v>
      </c>
      <c r="D12" s="51" t="s">
        <v>23</v>
      </c>
      <c r="E12" s="51" t="s">
        <v>99</v>
      </c>
      <c r="F12" s="14"/>
      <c r="G12" s="14"/>
      <c r="H12" s="14"/>
      <c r="I12" s="14"/>
      <c r="J12" s="14"/>
      <c r="K12" s="40"/>
      <c r="L12" s="14">
        <v>4.79</v>
      </c>
      <c r="M12" s="14">
        <v>4.82</v>
      </c>
      <c r="N12" s="14">
        <v>4.91</v>
      </c>
      <c r="O12" s="14">
        <v>4.53</v>
      </c>
      <c r="P12" s="14">
        <v>4.43</v>
      </c>
      <c r="Q12" s="41">
        <f>AVERAGE(L12:P12)</f>
        <v>4.6959999999999997</v>
      </c>
      <c r="R12" s="15"/>
      <c r="S12" s="15"/>
      <c r="T12" s="15"/>
      <c r="U12" s="15"/>
      <c r="V12" s="15"/>
      <c r="W12" s="40"/>
      <c r="X12" s="14">
        <v>2.0300000000000002</v>
      </c>
      <c r="Y12" s="14">
        <v>2.5900000000000003</v>
      </c>
      <c r="Z12" s="14">
        <v>2.3600000000000003</v>
      </c>
      <c r="AA12" s="14">
        <v>2.2400000000000002</v>
      </c>
      <c r="AB12" s="14">
        <v>1.9299999999999997</v>
      </c>
      <c r="AC12" s="40">
        <f>AVERAGE(X12:AB12)</f>
        <v>2.2300000000000004</v>
      </c>
      <c r="AD12" s="1"/>
      <c r="AE12" s="1"/>
      <c r="AF12" s="1"/>
      <c r="AG12" s="1"/>
      <c r="AH12" s="1"/>
    </row>
    <row r="13" spans="1:34" x14ac:dyDescent="0.3">
      <c r="B13" s="51" t="s">
        <v>5</v>
      </c>
      <c r="C13" s="51" t="s">
        <v>1</v>
      </c>
      <c r="D13" s="51" t="s">
        <v>24</v>
      </c>
      <c r="E13" s="51" t="s">
        <v>99</v>
      </c>
      <c r="F13" s="14">
        <v>2.94</v>
      </c>
      <c r="G13" s="14">
        <v>2.23</v>
      </c>
      <c r="H13" s="14">
        <v>3.47</v>
      </c>
      <c r="I13" s="14">
        <v>2.7</v>
      </c>
      <c r="J13" s="14">
        <v>2.99</v>
      </c>
      <c r="K13" s="40">
        <f>AVERAGE(F13:J13)</f>
        <v>2.8660000000000001</v>
      </c>
      <c r="L13" s="14">
        <v>2.76</v>
      </c>
      <c r="M13" s="14">
        <v>3.3</v>
      </c>
      <c r="N13" s="14">
        <v>3.04</v>
      </c>
      <c r="O13" s="14">
        <v>3.12</v>
      </c>
      <c r="P13" s="14">
        <v>2.78</v>
      </c>
      <c r="Q13" s="41">
        <f>AVERAGE(L13:P13)</f>
        <v>2.9999999999999996</v>
      </c>
      <c r="R13" s="15">
        <v>1.03</v>
      </c>
      <c r="S13" s="15">
        <v>0.71</v>
      </c>
      <c r="T13" s="15">
        <v>1.6400000000000001</v>
      </c>
      <c r="U13" s="15">
        <v>1.3000000000000003</v>
      </c>
      <c r="V13" s="15">
        <v>1.5200000000000002</v>
      </c>
      <c r="W13" s="40">
        <f>AVERAGE(R13:V13)</f>
        <v>1.24</v>
      </c>
      <c r="X13" s="14">
        <v>1.1399999999999997</v>
      </c>
      <c r="Y13" s="14">
        <v>1.4</v>
      </c>
      <c r="Z13" s="14">
        <v>1.1100000000000001</v>
      </c>
      <c r="AA13" s="14">
        <v>1.1700000000000002</v>
      </c>
      <c r="AB13" s="14">
        <v>1.2199999999999998</v>
      </c>
      <c r="AC13" s="40">
        <f>AVERAGE(X13:AB13)</f>
        <v>1.2079999999999997</v>
      </c>
      <c r="AD13" s="1"/>
      <c r="AE13" s="1"/>
      <c r="AF13" s="1"/>
      <c r="AG13" s="1"/>
      <c r="AH13" s="1"/>
    </row>
    <row r="14" spans="1:34" x14ac:dyDescent="0.3">
      <c r="B14" s="51" t="s">
        <v>5</v>
      </c>
      <c r="C14" s="51" t="s">
        <v>1</v>
      </c>
      <c r="D14" s="51" t="s">
        <v>25</v>
      </c>
      <c r="E14" s="51" t="s">
        <v>99</v>
      </c>
      <c r="F14" s="14">
        <v>3.06</v>
      </c>
      <c r="G14" s="14">
        <v>4.4400000000000004</v>
      </c>
      <c r="H14" s="14">
        <v>3.03</v>
      </c>
      <c r="I14" s="14">
        <v>5.45</v>
      </c>
      <c r="J14" s="14">
        <v>3.78</v>
      </c>
      <c r="K14" s="40">
        <f>AVERAGE(F14:J14)</f>
        <v>3.9520000000000004</v>
      </c>
      <c r="L14" s="14">
        <v>3.8</v>
      </c>
      <c r="M14" s="14">
        <v>4.43</v>
      </c>
      <c r="N14" s="14">
        <v>4.92</v>
      </c>
      <c r="O14" s="14">
        <v>4.13</v>
      </c>
      <c r="P14" s="14">
        <v>4.8899999999999997</v>
      </c>
      <c r="Q14" s="41">
        <f>AVERAGE(L14:P14)</f>
        <v>4.4340000000000002</v>
      </c>
      <c r="R14" s="15">
        <v>1.08</v>
      </c>
      <c r="S14" s="15">
        <v>3.1900000000000004</v>
      </c>
      <c r="T14" s="15">
        <v>1.7799999999999998</v>
      </c>
      <c r="U14" s="15">
        <v>3.3400000000000003</v>
      </c>
      <c r="V14" s="15">
        <v>2.1599999999999997</v>
      </c>
      <c r="W14" s="40">
        <f>AVERAGE(R14:V14)</f>
        <v>2.31</v>
      </c>
      <c r="X14" s="14">
        <v>1.7399999999999998</v>
      </c>
      <c r="Y14" s="14">
        <v>1.9499999999999997</v>
      </c>
      <c r="Z14" s="14">
        <v>3.34</v>
      </c>
      <c r="AA14" s="14">
        <v>1.9299999999999997</v>
      </c>
      <c r="AB14" s="14">
        <v>2.2099999999999995</v>
      </c>
      <c r="AC14" s="40">
        <f>AVERAGE(X14:AB14)</f>
        <v>2.2339999999999995</v>
      </c>
      <c r="AD14" s="1"/>
      <c r="AE14" s="1"/>
      <c r="AF14" s="1"/>
      <c r="AG14" s="1"/>
      <c r="AH14" s="1"/>
    </row>
    <row r="15" spans="1:34" x14ac:dyDescent="0.3">
      <c r="B15" s="52" t="s">
        <v>0</v>
      </c>
      <c r="C15" s="52" t="s">
        <v>1</v>
      </c>
      <c r="D15" s="52" t="s">
        <v>33</v>
      </c>
      <c r="E15" s="52" t="s">
        <v>99</v>
      </c>
      <c r="F15" s="14">
        <v>2.86</v>
      </c>
      <c r="G15" s="14">
        <v>3.1</v>
      </c>
      <c r="H15" s="14">
        <v>2.46</v>
      </c>
      <c r="I15" s="14">
        <v>2.27</v>
      </c>
      <c r="J15" s="14">
        <v>3.04</v>
      </c>
      <c r="K15" s="40">
        <f>AVERAGE(F15:J15)</f>
        <v>2.746</v>
      </c>
      <c r="L15" s="14"/>
      <c r="M15" s="14"/>
      <c r="N15" s="14"/>
      <c r="O15" s="14"/>
      <c r="P15" s="14"/>
      <c r="Q15" s="40"/>
      <c r="R15" s="15">
        <v>0.69999999999999973</v>
      </c>
      <c r="S15" s="15">
        <v>1.1499999999999999</v>
      </c>
      <c r="T15" s="15">
        <v>0.76</v>
      </c>
      <c r="U15" s="15">
        <v>0.75</v>
      </c>
      <c r="V15" s="15">
        <v>1.18</v>
      </c>
      <c r="W15" s="40">
        <f>AVERAGE(R15:V15)</f>
        <v>0.90799999999999981</v>
      </c>
      <c r="X15" s="14"/>
      <c r="Y15" s="14"/>
      <c r="Z15" s="14"/>
      <c r="AA15" s="14"/>
      <c r="AB15" s="14"/>
      <c r="AC15" s="40"/>
      <c r="AD15" s="1"/>
      <c r="AE15" s="1"/>
      <c r="AF15" s="1"/>
      <c r="AG15" s="1"/>
      <c r="AH15" s="1"/>
    </row>
    <row r="16" spans="1:34" x14ac:dyDescent="0.3">
      <c r="A16" t="s">
        <v>92</v>
      </c>
      <c r="B16" s="53" t="s">
        <v>5</v>
      </c>
      <c r="C16" s="51" t="s">
        <v>1</v>
      </c>
      <c r="D16" s="53" t="s">
        <v>35</v>
      </c>
      <c r="E16" s="53" t="s">
        <v>99</v>
      </c>
      <c r="F16" s="14">
        <v>5.18</v>
      </c>
      <c r="G16" s="14">
        <v>4.92</v>
      </c>
      <c r="H16" s="14">
        <v>4.2699999999999996</v>
      </c>
      <c r="I16" s="14">
        <v>4.68</v>
      </c>
      <c r="J16" s="14">
        <v>5.6</v>
      </c>
      <c r="K16" s="40">
        <f>AVERAGE(F16:J16)</f>
        <v>4.93</v>
      </c>
      <c r="L16" s="101">
        <v>6.24</v>
      </c>
      <c r="M16" s="101">
        <v>6.65</v>
      </c>
      <c r="N16" s="101">
        <v>5.75</v>
      </c>
      <c r="O16" s="101">
        <v>8.4600000000000009</v>
      </c>
      <c r="P16" s="101">
        <v>7.07</v>
      </c>
      <c r="Q16" s="40"/>
      <c r="R16" s="15">
        <v>1.1799999999999997</v>
      </c>
      <c r="S16" s="15">
        <v>1.04</v>
      </c>
      <c r="T16" s="15">
        <v>1.0499999999999994</v>
      </c>
      <c r="U16" s="15">
        <v>1.0999999999999996</v>
      </c>
      <c r="V16" s="15">
        <v>2.2299999999999995</v>
      </c>
      <c r="W16" s="40">
        <f>AVERAGE(R16:V16)</f>
        <v>1.3199999999999998</v>
      </c>
      <c r="X16" s="101">
        <v>2.4400000000000004</v>
      </c>
      <c r="Y16" s="101">
        <v>2.8400000000000003</v>
      </c>
      <c r="Z16" s="101">
        <v>1.58</v>
      </c>
      <c r="AA16" s="101">
        <v>4.160000000000001</v>
      </c>
      <c r="AB16" s="101">
        <v>2.25</v>
      </c>
      <c r="AC16" s="40"/>
      <c r="AD16" s="1"/>
      <c r="AE16" s="1"/>
      <c r="AF16" s="1"/>
      <c r="AG16" s="1"/>
      <c r="AH16" s="1"/>
    </row>
    <row r="17" spans="1:34" x14ac:dyDescent="0.3">
      <c r="A17" t="s">
        <v>92</v>
      </c>
      <c r="B17" s="53" t="s">
        <v>5</v>
      </c>
      <c r="C17" s="51" t="s">
        <v>1</v>
      </c>
      <c r="D17" s="53" t="s">
        <v>37</v>
      </c>
      <c r="E17" s="53" t="s">
        <v>99</v>
      </c>
      <c r="F17" s="14">
        <v>4.3499999999999996</v>
      </c>
      <c r="G17" s="14">
        <v>4.33</v>
      </c>
      <c r="H17" s="14">
        <v>3.75</v>
      </c>
      <c r="I17" s="14">
        <v>3.57</v>
      </c>
      <c r="J17" s="14">
        <v>7.09</v>
      </c>
      <c r="K17" s="40">
        <f>AVERAGE(F17:I17)</f>
        <v>4</v>
      </c>
      <c r="L17" s="101">
        <v>5.09</v>
      </c>
      <c r="M17" s="101">
        <v>8.08</v>
      </c>
      <c r="N17" s="101">
        <v>8.51</v>
      </c>
      <c r="O17" s="101">
        <v>4.67</v>
      </c>
      <c r="P17" s="101">
        <v>7.18</v>
      </c>
      <c r="Q17" s="40"/>
      <c r="R17" s="15">
        <v>2.0699999999999998</v>
      </c>
      <c r="S17" s="15">
        <v>1.9700000000000002</v>
      </c>
      <c r="T17" s="15">
        <v>0.87000000000000011</v>
      </c>
      <c r="U17" s="15">
        <v>1.31</v>
      </c>
      <c r="V17" s="14">
        <v>3.69</v>
      </c>
      <c r="W17" s="40">
        <f>AVERAGE(R17:U17)</f>
        <v>1.5550000000000002</v>
      </c>
      <c r="X17" s="101">
        <v>2.17</v>
      </c>
      <c r="Y17" s="101">
        <v>4.5500000000000007</v>
      </c>
      <c r="Z17" s="101">
        <v>4.97</v>
      </c>
      <c r="AA17" s="101">
        <v>1.67</v>
      </c>
      <c r="AB17" s="101">
        <v>5.58</v>
      </c>
      <c r="AC17" s="40"/>
      <c r="AD17" s="1"/>
      <c r="AE17" s="1"/>
      <c r="AF17" s="1"/>
      <c r="AG17" s="1"/>
      <c r="AH17" s="1"/>
    </row>
    <row r="18" spans="1:34" x14ac:dyDescent="0.3">
      <c r="B18" s="53" t="s">
        <v>0</v>
      </c>
      <c r="C18" s="51" t="s">
        <v>1</v>
      </c>
      <c r="D18" s="53" t="s">
        <v>38</v>
      </c>
      <c r="E18" s="53" t="s">
        <v>99</v>
      </c>
      <c r="F18" s="14">
        <v>4.71</v>
      </c>
      <c r="G18" s="14">
        <v>3.86</v>
      </c>
      <c r="H18" s="14">
        <v>4.34</v>
      </c>
      <c r="I18" s="14">
        <v>3.35</v>
      </c>
      <c r="J18" s="14">
        <v>3.42</v>
      </c>
      <c r="K18" s="40">
        <f>AVERAGE(F18:J18)</f>
        <v>3.9359999999999999</v>
      </c>
      <c r="L18" s="14">
        <v>4.0199999999999996</v>
      </c>
      <c r="M18" s="14">
        <v>3.42</v>
      </c>
      <c r="N18" s="14">
        <v>3.31</v>
      </c>
      <c r="O18" s="14">
        <v>2.64</v>
      </c>
      <c r="P18" s="14">
        <v>2.67</v>
      </c>
      <c r="Q18" s="40">
        <f>AVERAGE(L18:P18)</f>
        <v>3.2120000000000006</v>
      </c>
      <c r="R18" s="15">
        <v>1.9899999999999998</v>
      </c>
      <c r="S18" s="15">
        <v>2.2199999999999998</v>
      </c>
      <c r="T18" s="15">
        <v>2.4899999999999998</v>
      </c>
      <c r="U18" s="15">
        <v>1.3900000000000001</v>
      </c>
      <c r="V18" s="15">
        <v>1.29</v>
      </c>
      <c r="W18" s="40">
        <f>AVERAGE(R18:V18)</f>
        <v>1.8759999999999999</v>
      </c>
      <c r="X18" s="14">
        <v>1.9199999999999995</v>
      </c>
      <c r="Y18" s="14">
        <v>1.7</v>
      </c>
      <c r="Z18" s="14">
        <v>1.17</v>
      </c>
      <c r="AA18" s="14">
        <v>1.33</v>
      </c>
      <c r="AB18" s="14">
        <v>0.8899999999999999</v>
      </c>
      <c r="AC18" s="40">
        <f>AVERAGE(X18:AB18)</f>
        <v>1.4019999999999997</v>
      </c>
      <c r="AD18" s="1"/>
      <c r="AE18" s="1"/>
      <c r="AF18" s="1"/>
      <c r="AG18" s="1"/>
      <c r="AH18" s="1"/>
    </row>
    <row r="19" spans="1:34" x14ac:dyDescent="0.3">
      <c r="A19" t="s">
        <v>92</v>
      </c>
      <c r="B19" s="53" t="s">
        <v>0</v>
      </c>
      <c r="C19" s="51" t="s">
        <v>1</v>
      </c>
      <c r="D19" s="53" t="s">
        <v>39</v>
      </c>
      <c r="E19" s="53" t="s">
        <v>99</v>
      </c>
      <c r="F19" s="14">
        <v>3.38</v>
      </c>
      <c r="G19" s="14">
        <v>5.37</v>
      </c>
      <c r="H19" s="14">
        <v>3.89</v>
      </c>
      <c r="I19" s="14">
        <v>4.2699999999999996</v>
      </c>
      <c r="J19" s="14">
        <v>6.68</v>
      </c>
      <c r="K19" s="40">
        <f>AVERAGE(F19:I19)</f>
        <v>4.2275</v>
      </c>
      <c r="L19" s="101">
        <v>4.93</v>
      </c>
      <c r="M19" s="101">
        <v>3.86</v>
      </c>
      <c r="N19" s="101">
        <v>6.73</v>
      </c>
      <c r="O19" s="101">
        <v>6.64</v>
      </c>
      <c r="P19" s="101">
        <v>6.17</v>
      </c>
      <c r="Q19" s="40"/>
      <c r="R19" s="15">
        <v>1.47</v>
      </c>
      <c r="S19" s="15">
        <v>1.3600000000000003</v>
      </c>
      <c r="T19" s="15">
        <v>1.4100000000000001</v>
      </c>
      <c r="U19" s="15">
        <v>1.4099999999999997</v>
      </c>
      <c r="V19" s="15">
        <v>3.42</v>
      </c>
      <c r="W19" s="40">
        <f>AVERAGE(R19:U19)</f>
        <v>1.4125000000000001</v>
      </c>
      <c r="X19" s="101">
        <v>2.8699999999999997</v>
      </c>
      <c r="Y19" s="101">
        <v>1.8199999999999998</v>
      </c>
      <c r="Z19" s="101">
        <v>5.4300000000000006</v>
      </c>
      <c r="AA19" s="101">
        <v>3.4399999999999995</v>
      </c>
      <c r="AB19" s="101">
        <v>4.67</v>
      </c>
      <c r="AC19" s="40"/>
      <c r="AD19" s="1"/>
      <c r="AE19" s="1"/>
      <c r="AF19" s="1"/>
      <c r="AG19" s="1"/>
      <c r="AH19" s="1"/>
    </row>
    <row r="20" spans="1:34" x14ac:dyDescent="0.3">
      <c r="B20" s="53" t="s">
        <v>0</v>
      </c>
      <c r="C20" s="51" t="s">
        <v>1</v>
      </c>
      <c r="D20" s="53" t="s">
        <v>48</v>
      </c>
      <c r="E20" s="53" t="s">
        <v>99</v>
      </c>
      <c r="F20" s="14">
        <v>3.12</v>
      </c>
      <c r="G20" s="14">
        <v>2.57</v>
      </c>
      <c r="H20" s="14">
        <v>3.68</v>
      </c>
      <c r="I20" s="14">
        <v>3.1</v>
      </c>
      <c r="J20" s="14">
        <v>2.36</v>
      </c>
      <c r="K20" s="40">
        <f>AVERAGE(F20:J20)</f>
        <v>2.9659999999999997</v>
      </c>
      <c r="L20" s="22">
        <v>3.06</v>
      </c>
      <c r="M20" s="22">
        <v>4.1100000000000003</v>
      </c>
      <c r="N20" s="22">
        <v>3.4</v>
      </c>
      <c r="O20" s="22">
        <v>3.35</v>
      </c>
      <c r="P20" s="22">
        <v>3.14</v>
      </c>
      <c r="Q20" s="40">
        <f>AVERAGE(L20:P20)</f>
        <v>3.4119999999999999</v>
      </c>
      <c r="R20" s="15">
        <v>1.06</v>
      </c>
      <c r="S20" s="15">
        <v>1.0499999999999998</v>
      </c>
      <c r="T20" s="15">
        <v>1.62</v>
      </c>
      <c r="U20" s="15">
        <v>1.1500000000000001</v>
      </c>
      <c r="V20" s="15">
        <v>0.98</v>
      </c>
      <c r="W20" s="40">
        <f>AVERAGE(R20:V20)</f>
        <v>1.1719999999999999</v>
      </c>
      <c r="X20" s="14">
        <v>1.34</v>
      </c>
      <c r="Y20" s="14">
        <v>1.8900000000000001</v>
      </c>
      <c r="Z20" s="14">
        <v>2.0499999999999998</v>
      </c>
      <c r="AA20" s="14">
        <v>1.0300000000000002</v>
      </c>
      <c r="AB20" s="14">
        <v>1.1200000000000001</v>
      </c>
      <c r="AC20" s="40">
        <f>AVERAGE(X20:AB20)</f>
        <v>1.4860000000000002</v>
      </c>
      <c r="AD20" s="1"/>
      <c r="AE20" s="1"/>
      <c r="AF20" s="1"/>
      <c r="AG20" s="1"/>
      <c r="AH20" s="1"/>
    </row>
    <row r="21" spans="1:34" x14ac:dyDescent="0.3">
      <c r="B21" s="53" t="s">
        <v>5</v>
      </c>
      <c r="C21" s="51" t="s">
        <v>1</v>
      </c>
      <c r="D21" s="53" t="s">
        <v>49</v>
      </c>
      <c r="E21" s="53" t="s">
        <v>99</v>
      </c>
      <c r="F21" s="14">
        <v>2.69</v>
      </c>
      <c r="G21" s="14">
        <v>4.26</v>
      </c>
      <c r="H21" s="14">
        <v>4.45</v>
      </c>
      <c r="I21" s="14">
        <v>4.38</v>
      </c>
      <c r="J21" s="14">
        <v>3.92</v>
      </c>
      <c r="K21" s="40">
        <f>AVERAGE(F21:J21)</f>
        <v>3.9399999999999991</v>
      </c>
      <c r="L21" s="22">
        <v>3.53</v>
      </c>
      <c r="M21" s="22">
        <v>2.64</v>
      </c>
      <c r="N21" s="22">
        <v>3.43</v>
      </c>
      <c r="O21" s="22">
        <v>2.9</v>
      </c>
      <c r="P21" s="22">
        <v>2.95</v>
      </c>
      <c r="Q21" s="40">
        <f>AVERAGE(L21:P21)</f>
        <v>3.09</v>
      </c>
      <c r="R21" s="15">
        <v>1.19</v>
      </c>
      <c r="S21" s="15">
        <v>2.0499999999999998</v>
      </c>
      <c r="T21" s="15">
        <v>2.46</v>
      </c>
      <c r="U21" s="15">
        <v>1.3899999999999997</v>
      </c>
      <c r="V21" s="15">
        <v>1.1600000000000001</v>
      </c>
      <c r="W21" s="40">
        <f>AVERAGE(R21:V21)</f>
        <v>1.65</v>
      </c>
      <c r="X21" s="14">
        <v>1.9899999999999998</v>
      </c>
      <c r="Y21" s="14">
        <v>1.0000000000000002</v>
      </c>
      <c r="Z21" s="14">
        <v>1.37</v>
      </c>
      <c r="AA21" s="14">
        <v>1.2999999999999998</v>
      </c>
      <c r="AB21" s="14">
        <v>1.6300000000000001</v>
      </c>
      <c r="AC21" s="40">
        <f>AVERAGE(X21:AB21)</f>
        <v>1.458</v>
      </c>
      <c r="AD21" s="1"/>
      <c r="AE21" s="1"/>
      <c r="AF21" s="1"/>
      <c r="AG21" s="1"/>
      <c r="AH21" s="1"/>
    </row>
    <row r="22" spans="1:34" x14ac:dyDescent="0.3">
      <c r="B22" s="53" t="s">
        <v>5</v>
      </c>
      <c r="C22" s="51" t="s">
        <v>1</v>
      </c>
      <c r="D22" s="53" t="s">
        <v>53</v>
      </c>
      <c r="E22" s="53" t="s">
        <v>99</v>
      </c>
      <c r="F22" s="14">
        <v>4.4000000000000004</v>
      </c>
      <c r="G22" s="14">
        <v>4.26</v>
      </c>
      <c r="H22" s="14">
        <v>5.59</v>
      </c>
      <c r="I22" s="14">
        <v>3.48</v>
      </c>
      <c r="J22" s="14">
        <v>4.8099999999999996</v>
      </c>
      <c r="K22" s="40">
        <f>AVERAGE(F22:J22)</f>
        <v>4.508</v>
      </c>
      <c r="L22" s="14">
        <v>5.78</v>
      </c>
      <c r="M22" s="14">
        <v>3.56</v>
      </c>
      <c r="N22" s="14">
        <v>4.7699999999999996</v>
      </c>
      <c r="O22" s="14">
        <v>3.89</v>
      </c>
      <c r="P22" s="14">
        <v>3.56</v>
      </c>
      <c r="Q22" s="40">
        <f>AVERAGE(L22:P22)</f>
        <v>4.3119999999999994</v>
      </c>
      <c r="R22" s="15">
        <v>1.4500000000000002</v>
      </c>
      <c r="S22" s="15">
        <v>1.9299999999999997</v>
      </c>
      <c r="T22" s="15">
        <v>1.9699999999999998</v>
      </c>
      <c r="U22" s="15">
        <v>1.1800000000000002</v>
      </c>
      <c r="V22" s="15">
        <v>1.5399999999999996</v>
      </c>
      <c r="W22" s="40">
        <f>AVERAGE(R22:V22)</f>
        <v>1.6139999999999997</v>
      </c>
      <c r="X22" s="14">
        <v>2.35</v>
      </c>
      <c r="Y22" s="14">
        <v>0.78000000000000025</v>
      </c>
      <c r="Z22" s="14">
        <v>1.8699999999999997</v>
      </c>
      <c r="AA22" s="14">
        <v>0.91000000000000014</v>
      </c>
      <c r="AB22" s="14">
        <v>1.33</v>
      </c>
      <c r="AC22" s="40">
        <f>AVERAGE(X22:AB22)</f>
        <v>1.448</v>
      </c>
      <c r="AD22" s="1"/>
      <c r="AE22" s="1"/>
      <c r="AF22" s="1"/>
      <c r="AG22" s="1"/>
      <c r="AH22" s="1"/>
    </row>
    <row r="23" spans="1:34" x14ac:dyDescent="0.3">
      <c r="B23" s="51" t="s">
        <v>0</v>
      </c>
      <c r="C23" s="51" t="s">
        <v>1</v>
      </c>
      <c r="D23" s="51" t="s">
        <v>57</v>
      </c>
      <c r="E23" s="51" t="s">
        <v>99</v>
      </c>
      <c r="F23" s="14">
        <v>3.74</v>
      </c>
      <c r="G23" s="14">
        <v>4.78</v>
      </c>
      <c r="H23" s="14">
        <v>4.41</v>
      </c>
      <c r="I23" s="14">
        <v>5.15</v>
      </c>
      <c r="J23" s="14">
        <v>4.6500000000000004</v>
      </c>
      <c r="K23" s="40">
        <f>AVERAGE(F23:J23)</f>
        <v>4.5459999999999994</v>
      </c>
      <c r="L23" s="1">
        <v>6.09</v>
      </c>
      <c r="M23" s="1">
        <v>5.05</v>
      </c>
      <c r="N23" s="1">
        <v>5.89</v>
      </c>
      <c r="O23" s="1">
        <v>4.5599999999999996</v>
      </c>
      <c r="P23" s="1">
        <v>4.54</v>
      </c>
      <c r="Q23" s="40">
        <f>AVERAGE(L23:P23)</f>
        <v>5.226</v>
      </c>
      <c r="R23" s="15">
        <v>0.98000000000000043</v>
      </c>
      <c r="S23" s="15">
        <v>2.2300000000000004</v>
      </c>
      <c r="T23" s="15">
        <v>1.31</v>
      </c>
      <c r="U23" s="15">
        <v>1.8000000000000003</v>
      </c>
      <c r="V23" s="15">
        <v>2.1500000000000004</v>
      </c>
      <c r="W23" s="40">
        <f>AVERAGE(R23:V23)</f>
        <v>1.6940000000000004</v>
      </c>
      <c r="X23" s="1">
        <v>3.8499999999999996</v>
      </c>
      <c r="Y23" s="1">
        <v>2.04</v>
      </c>
      <c r="Z23" s="1">
        <v>3.0399999999999996</v>
      </c>
      <c r="AA23" s="1">
        <v>1.5699999999999994</v>
      </c>
      <c r="AB23" s="1">
        <v>2.4300000000000002</v>
      </c>
      <c r="AC23" s="40">
        <f>AVERAGE(X23:AB23)</f>
        <v>2.5859999999999999</v>
      </c>
      <c r="AD23" s="1"/>
      <c r="AE23" s="1"/>
      <c r="AF23" s="1"/>
      <c r="AG23" s="1"/>
      <c r="AH23" s="1"/>
    </row>
    <row r="24" spans="1:34" x14ac:dyDescent="0.3">
      <c r="B24" s="51" t="s">
        <v>5</v>
      </c>
      <c r="C24" s="51" t="s">
        <v>1</v>
      </c>
      <c r="D24" s="51" t="s">
        <v>60</v>
      </c>
      <c r="E24" s="51" t="s">
        <v>99</v>
      </c>
      <c r="F24" s="14">
        <v>3.8</v>
      </c>
      <c r="G24" s="14">
        <v>5.33</v>
      </c>
      <c r="H24" s="14">
        <v>5.36</v>
      </c>
      <c r="I24" s="14">
        <v>5.53</v>
      </c>
      <c r="J24" s="14">
        <v>3.5</v>
      </c>
      <c r="K24" s="40">
        <f>AVERAGE(F24:J24)</f>
        <v>4.7039999999999997</v>
      </c>
      <c r="L24" s="1">
        <v>4.88</v>
      </c>
      <c r="M24" s="1">
        <v>3.95</v>
      </c>
      <c r="N24" s="1">
        <v>4.7</v>
      </c>
      <c r="O24" s="1">
        <v>4</v>
      </c>
      <c r="P24" s="1">
        <v>4.3</v>
      </c>
      <c r="Q24" s="40">
        <f>AVERAGE(L24:P24)</f>
        <v>4.3660000000000005</v>
      </c>
      <c r="R24" s="15">
        <v>1.0099999999999998</v>
      </c>
      <c r="S24" s="15">
        <v>2.14</v>
      </c>
      <c r="T24" s="15">
        <v>2.3400000000000003</v>
      </c>
      <c r="U24" s="15">
        <v>2.5000000000000004</v>
      </c>
      <c r="V24" s="15">
        <v>0.91000000000000014</v>
      </c>
      <c r="W24" s="40">
        <f>AVERAGE(R24:V24)</f>
        <v>1.78</v>
      </c>
      <c r="X24" s="1">
        <v>3.09</v>
      </c>
      <c r="Y24" s="1">
        <v>1.7400000000000002</v>
      </c>
      <c r="Z24" s="1">
        <v>1.56</v>
      </c>
      <c r="AA24" s="1">
        <v>1.54</v>
      </c>
      <c r="AB24" s="1">
        <v>2.11</v>
      </c>
      <c r="AC24" s="40">
        <f>AVERAGE(X24:AB24)</f>
        <v>2.008</v>
      </c>
      <c r="AD24" s="1"/>
      <c r="AE24" s="1"/>
      <c r="AF24" s="1"/>
      <c r="AG24" s="1"/>
      <c r="AH24" s="1"/>
    </row>
    <row r="25" spans="1:34" x14ac:dyDescent="0.3">
      <c r="B25" s="52" t="s">
        <v>5</v>
      </c>
      <c r="C25" s="52" t="s">
        <v>1</v>
      </c>
      <c r="D25" s="51" t="s">
        <v>61</v>
      </c>
      <c r="E25" s="51" t="s">
        <v>99</v>
      </c>
      <c r="F25" s="14">
        <v>6.37</v>
      </c>
      <c r="G25" s="14">
        <v>5.1100000000000003</v>
      </c>
      <c r="H25" s="14">
        <v>4.5</v>
      </c>
      <c r="I25" s="14">
        <v>4.0199999999999996</v>
      </c>
      <c r="J25" s="14">
        <v>4.26</v>
      </c>
      <c r="K25" s="40">
        <f>AVERAGE(F25:J25)</f>
        <v>4.8519999999999994</v>
      </c>
      <c r="L25" s="1">
        <v>4.55</v>
      </c>
      <c r="M25" s="1">
        <v>4.1100000000000003</v>
      </c>
      <c r="N25" s="1">
        <v>5.3</v>
      </c>
      <c r="O25" s="1">
        <v>4.2699999999999996</v>
      </c>
      <c r="P25" s="1">
        <v>3.84</v>
      </c>
      <c r="Q25" s="40">
        <f>AVERAGE(L25:P25)</f>
        <v>4.4139999999999997</v>
      </c>
      <c r="R25" s="15">
        <v>3.74</v>
      </c>
      <c r="S25" s="15">
        <v>1.7100000000000004</v>
      </c>
      <c r="T25" s="15">
        <v>1.2599999999999998</v>
      </c>
      <c r="U25" s="15">
        <v>1.2899999999999996</v>
      </c>
      <c r="V25" s="15">
        <v>1.4099999999999997</v>
      </c>
      <c r="W25" s="40">
        <f>AVERAGE(R25:V25)</f>
        <v>1.8820000000000001</v>
      </c>
      <c r="X25" s="1">
        <v>1.6399999999999997</v>
      </c>
      <c r="Y25" s="1">
        <v>2.0100000000000002</v>
      </c>
      <c r="Z25" s="1">
        <v>2.0099999999999998</v>
      </c>
      <c r="AA25" s="1">
        <v>1.8499999999999996</v>
      </c>
      <c r="AB25" s="1">
        <v>2.58</v>
      </c>
      <c r="AC25" s="40">
        <f>AVERAGE(X25:AB25)</f>
        <v>2.0179999999999998</v>
      </c>
      <c r="AD25" s="1"/>
      <c r="AE25" s="1"/>
      <c r="AF25" s="1"/>
      <c r="AG25" s="1"/>
      <c r="AH25" s="1"/>
    </row>
    <row r="26" spans="1:34" x14ac:dyDescent="0.3">
      <c r="B26" s="51" t="s">
        <v>5</v>
      </c>
      <c r="C26" s="51" t="s">
        <v>1</v>
      </c>
      <c r="D26" s="51" t="s">
        <v>64</v>
      </c>
      <c r="E26" s="51" t="s">
        <v>99</v>
      </c>
      <c r="F26" s="14">
        <v>3.88</v>
      </c>
      <c r="G26" s="14">
        <v>2.5499999999999998</v>
      </c>
      <c r="H26" s="14">
        <v>2.56</v>
      </c>
      <c r="I26" s="14">
        <v>3.57</v>
      </c>
      <c r="J26" s="14">
        <v>3.21</v>
      </c>
      <c r="K26" s="40">
        <f>AVERAGE(F26:J26)</f>
        <v>3.1539999999999999</v>
      </c>
      <c r="L26" s="1">
        <v>3.53</v>
      </c>
      <c r="M26" s="1">
        <v>3.69</v>
      </c>
      <c r="N26" s="1">
        <v>3.5</v>
      </c>
      <c r="O26" s="1">
        <v>3.15</v>
      </c>
      <c r="P26" s="1">
        <v>2.75</v>
      </c>
      <c r="Q26" s="40">
        <f>AVERAGE(L26:P26)</f>
        <v>3.3239999999999994</v>
      </c>
      <c r="R26" s="15">
        <v>1.95</v>
      </c>
      <c r="S26" s="15">
        <v>1.0599999999999998</v>
      </c>
      <c r="T26" s="15">
        <v>0.75</v>
      </c>
      <c r="U26" s="15">
        <v>1.7199999999999998</v>
      </c>
      <c r="V26" s="15">
        <v>1.51</v>
      </c>
      <c r="W26" s="40">
        <f>AVERAGE(R26:V26)</f>
        <v>1.3979999999999999</v>
      </c>
      <c r="X26" s="1">
        <v>2.15</v>
      </c>
      <c r="Y26" s="1">
        <v>1.2599999999999998</v>
      </c>
      <c r="Z26" s="1">
        <v>1.67</v>
      </c>
      <c r="AA26" s="1">
        <v>1.3399999999999999</v>
      </c>
      <c r="AB26" s="1">
        <v>1.3</v>
      </c>
      <c r="AC26" s="40">
        <f>AVERAGE(X26:AB26)</f>
        <v>1.544</v>
      </c>
      <c r="AD26" s="1"/>
      <c r="AE26" s="1"/>
      <c r="AF26" s="1"/>
      <c r="AG26" s="1"/>
      <c r="AH26" s="1"/>
    </row>
    <row r="27" spans="1:34" x14ac:dyDescent="0.3">
      <c r="B27" s="51" t="s">
        <v>5</v>
      </c>
      <c r="C27" s="51" t="s">
        <v>1</v>
      </c>
      <c r="D27" s="51" t="s">
        <v>65</v>
      </c>
      <c r="E27" s="51" t="s">
        <v>99</v>
      </c>
      <c r="F27" s="14">
        <v>8.83</v>
      </c>
      <c r="G27" s="14">
        <v>8.1300000000000008</v>
      </c>
      <c r="H27" s="14">
        <v>7.09</v>
      </c>
      <c r="I27" s="14">
        <v>5.31</v>
      </c>
      <c r="J27" s="14"/>
      <c r="K27" s="40">
        <f>AVERAGE(F27:J27)</f>
        <v>7.34</v>
      </c>
      <c r="L27" s="14"/>
      <c r="M27" s="14"/>
      <c r="N27" s="14"/>
      <c r="O27" s="14"/>
      <c r="P27" s="14"/>
      <c r="Q27" s="40"/>
      <c r="R27" s="15">
        <v>3.96</v>
      </c>
      <c r="S27" s="15">
        <v>2.1800000000000006</v>
      </c>
      <c r="T27" s="15">
        <v>2.1899999999999995</v>
      </c>
      <c r="U27" s="15">
        <v>1.0899999999999999</v>
      </c>
      <c r="V27" s="15">
        <v>0</v>
      </c>
      <c r="W27" s="40">
        <f>AVERAGE(R27:V27)</f>
        <v>1.8839999999999999</v>
      </c>
      <c r="X27" s="14"/>
      <c r="Y27" s="14"/>
      <c r="Z27" s="14"/>
      <c r="AA27" s="14"/>
      <c r="AB27" s="14"/>
      <c r="AC27" s="40"/>
      <c r="AD27" s="1"/>
      <c r="AE27" s="1"/>
      <c r="AF27" s="1"/>
      <c r="AG27" s="1"/>
      <c r="AH27" s="1"/>
    </row>
    <row r="28" spans="1:34" x14ac:dyDescent="0.3">
      <c r="B28" s="54" t="s">
        <v>0</v>
      </c>
      <c r="C28" s="54" t="s">
        <v>1</v>
      </c>
      <c r="D28" s="54" t="s">
        <v>71</v>
      </c>
      <c r="E28" s="54" t="s">
        <v>99</v>
      </c>
      <c r="F28" s="14">
        <v>3.34</v>
      </c>
      <c r="G28" s="14">
        <v>4.22</v>
      </c>
      <c r="H28" s="14">
        <v>4.25</v>
      </c>
      <c r="I28" s="14">
        <v>5.39</v>
      </c>
      <c r="J28" s="17">
        <v>3.59</v>
      </c>
      <c r="K28" s="40">
        <f>AVERAGE(F28:J28)</f>
        <v>4.1579999999999995</v>
      </c>
      <c r="L28" s="14">
        <v>2.72</v>
      </c>
      <c r="M28" s="14">
        <v>2.96</v>
      </c>
      <c r="N28" s="14">
        <v>3.31</v>
      </c>
      <c r="O28" s="14">
        <v>2.97</v>
      </c>
      <c r="P28" s="14">
        <v>3.64</v>
      </c>
      <c r="Q28" s="40">
        <f>AVERAGE(L28:P28)</f>
        <v>3.12</v>
      </c>
      <c r="R28" s="15">
        <v>1.3399999999999999</v>
      </c>
      <c r="S28" s="15">
        <v>1.7999999999999998</v>
      </c>
      <c r="T28" s="15">
        <v>1.71</v>
      </c>
      <c r="U28" s="15">
        <v>2.13</v>
      </c>
      <c r="V28" s="15">
        <v>1.5499999999999998</v>
      </c>
      <c r="W28" s="40">
        <f>AVERAGE(R28:V28)</f>
        <v>1.706</v>
      </c>
      <c r="X28" s="14">
        <v>1.26</v>
      </c>
      <c r="Y28" s="14">
        <v>2.37</v>
      </c>
      <c r="Z28" s="14">
        <v>2.66</v>
      </c>
      <c r="AA28" s="14">
        <v>1.1500000000000001</v>
      </c>
      <c r="AB28" s="14">
        <v>2.68</v>
      </c>
      <c r="AC28" s="40">
        <f>AVERAGE(X28:AB28)</f>
        <v>2.024</v>
      </c>
      <c r="AD28" s="1"/>
      <c r="AE28" s="1"/>
      <c r="AF28" s="1"/>
      <c r="AG28" s="1"/>
      <c r="AH28" s="1"/>
    </row>
    <row r="29" spans="1:34" x14ac:dyDescent="0.3">
      <c r="B29" s="54" t="s">
        <v>5</v>
      </c>
      <c r="C29" s="54" t="s">
        <v>1</v>
      </c>
      <c r="D29" s="54" t="s">
        <v>73</v>
      </c>
      <c r="E29" s="54" t="s">
        <v>99</v>
      </c>
      <c r="F29" s="14">
        <v>1.66</v>
      </c>
      <c r="G29" s="14">
        <v>2.36</v>
      </c>
      <c r="H29" s="14">
        <v>2.63</v>
      </c>
      <c r="I29" s="14">
        <v>2.31</v>
      </c>
      <c r="J29" s="14">
        <v>1.84</v>
      </c>
      <c r="K29" s="40">
        <f>AVERAGE(F29:J29)</f>
        <v>2.1599999999999997</v>
      </c>
      <c r="L29" s="14">
        <v>3.61</v>
      </c>
      <c r="M29" s="14">
        <v>2.92</v>
      </c>
      <c r="N29" s="14">
        <v>3.49</v>
      </c>
      <c r="O29" s="14">
        <v>3.06</v>
      </c>
      <c r="P29" s="14">
        <v>3.61</v>
      </c>
      <c r="Q29" s="40">
        <f>AVERAGE(L29:P29)</f>
        <v>3.3380000000000001</v>
      </c>
      <c r="R29" s="15">
        <v>0.74999999999999989</v>
      </c>
      <c r="S29" s="15">
        <v>1.1399999999999999</v>
      </c>
      <c r="T29" s="15">
        <v>1.1399999999999999</v>
      </c>
      <c r="U29" s="15">
        <v>0.93000000000000016</v>
      </c>
      <c r="V29" s="15">
        <v>0.83000000000000007</v>
      </c>
      <c r="W29" s="40">
        <f>AVERAGE(R29:V29)</f>
        <v>0.95799999999999985</v>
      </c>
      <c r="X29" s="14">
        <v>1.23</v>
      </c>
      <c r="Y29" s="22">
        <v>1.29</v>
      </c>
      <c r="Z29" s="14">
        <v>1.5500000000000003</v>
      </c>
      <c r="AA29" s="14">
        <v>0.91999999999999993</v>
      </c>
      <c r="AB29" s="14">
        <v>1.4099999999999997</v>
      </c>
      <c r="AC29" s="40">
        <f>AVERAGE(X29:AB29)</f>
        <v>1.28</v>
      </c>
      <c r="AD29" s="1"/>
      <c r="AE29" s="1"/>
      <c r="AF29" s="1"/>
      <c r="AG29" s="1"/>
      <c r="AH29" s="1"/>
    </row>
    <row r="30" spans="1:34" x14ac:dyDescent="0.3">
      <c r="B30" s="54" t="s">
        <v>0</v>
      </c>
      <c r="C30" s="54" t="s">
        <v>1</v>
      </c>
      <c r="D30" s="54" t="s">
        <v>76</v>
      </c>
      <c r="E30" s="54" t="s">
        <v>99</v>
      </c>
      <c r="F30" s="14">
        <v>3.19</v>
      </c>
      <c r="G30" s="14">
        <v>3.99</v>
      </c>
      <c r="H30" s="14">
        <v>2.2799999999999998</v>
      </c>
      <c r="I30" s="14">
        <v>3.36</v>
      </c>
      <c r="J30" s="14">
        <v>2.2599999999999998</v>
      </c>
      <c r="K30" s="40">
        <f>AVERAGE(F30:J30)</f>
        <v>3.0159999999999996</v>
      </c>
      <c r="L30" s="14">
        <v>2.27</v>
      </c>
      <c r="M30" s="14">
        <v>3.17</v>
      </c>
      <c r="N30" s="14">
        <v>2.84</v>
      </c>
      <c r="O30" s="14">
        <v>2.42</v>
      </c>
      <c r="P30" s="14">
        <v>2.76</v>
      </c>
      <c r="Q30" s="40">
        <f>AVERAGE(L30:P30)</f>
        <v>2.6919999999999997</v>
      </c>
      <c r="R30" s="15">
        <v>1.49</v>
      </c>
      <c r="S30" s="15">
        <v>1.85</v>
      </c>
      <c r="T30" s="15">
        <v>0.82999999999999985</v>
      </c>
      <c r="U30" s="15">
        <v>2.63</v>
      </c>
      <c r="V30" s="15">
        <v>1.2799999999999998</v>
      </c>
      <c r="W30" s="40">
        <f>AVERAGE(R30:V30)</f>
        <v>1.6160000000000001</v>
      </c>
      <c r="X30" s="14">
        <v>0.64000000000000012</v>
      </c>
      <c r="Y30" s="14">
        <v>2.35</v>
      </c>
      <c r="Z30" s="14">
        <v>0.86999999999999988</v>
      </c>
      <c r="AA30" s="14">
        <v>1.1499999999999999</v>
      </c>
      <c r="AB30" s="22">
        <v>1.3299999999999998</v>
      </c>
      <c r="AC30" s="40">
        <f>AVERAGE(X30:AB30)</f>
        <v>1.268</v>
      </c>
      <c r="AD30" s="1"/>
      <c r="AE30" s="1"/>
      <c r="AF30" s="1"/>
      <c r="AG30" s="1"/>
      <c r="AH30" s="1"/>
    </row>
    <row r="31" spans="1:34" x14ac:dyDescent="0.3">
      <c r="B31" s="54" t="s">
        <v>0</v>
      </c>
      <c r="C31" s="54" t="s">
        <v>1</v>
      </c>
      <c r="D31" s="54" t="s">
        <v>77</v>
      </c>
      <c r="E31" s="54" t="s">
        <v>99</v>
      </c>
      <c r="F31" s="14">
        <v>5.05</v>
      </c>
      <c r="G31" s="14">
        <v>4.96</v>
      </c>
      <c r="H31" s="14">
        <v>6.18</v>
      </c>
      <c r="I31" s="14">
        <v>5.51</v>
      </c>
      <c r="J31" s="14">
        <v>4.8600000000000003</v>
      </c>
      <c r="K31" s="40">
        <f>AVERAGE(F31:J31)</f>
        <v>5.3119999999999994</v>
      </c>
      <c r="L31" s="14">
        <v>3.76</v>
      </c>
      <c r="M31" s="14">
        <v>4.2</v>
      </c>
      <c r="N31" s="14">
        <v>3.45</v>
      </c>
      <c r="O31" s="14">
        <v>3.97</v>
      </c>
      <c r="P31" s="14">
        <v>3.84</v>
      </c>
      <c r="Q31" s="40">
        <f>AVERAGE(L31:P31)</f>
        <v>3.8439999999999999</v>
      </c>
      <c r="R31" s="15">
        <v>2.8499999999999996</v>
      </c>
      <c r="S31" s="15">
        <v>3.8899999999999997</v>
      </c>
      <c r="T31" s="15">
        <v>4.05</v>
      </c>
      <c r="U31" s="15">
        <v>4.26</v>
      </c>
      <c r="V31" s="15">
        <v>3.0300000000000002</v>
      </c>
      <c r="W31" s="40">
        <f>AVERAGE(R31:V31)</f>
        <v>3.6159999999999997</v>
      </c>
      <c r="X31" s="14">
        <v>2.4399999999999995</v>
      </c>
      <c r="Y31" s="14">
        <v>3.1</v>
      </c>
      <c r="Z31" s="14" t="s">
        <v>94</v>
      </c>
      <c r="AA31" s="14" t="s">
        <v>94</v>
      </c>
      <c r="AB31" s="14" t="s">
        <v>94</v>
      </c>
      <c r="AC31" s="40">
        <f>AVERAGE(X31:AB31)</f>
        <v>2.7699999999999996</v>
      </c>
      <c r="AD31" s="1"/>
      <c r="AE31" s="1"/>
      <c r="AF31" s="1"/>
      <c r="AG31" s="1"/>
      <c r="AH31" s="1"/>
    </row>
    <row r="32" spans="1:34" x14ac:dyDescent="0.3">
      <c r="B32" s="54" t="s">
        <v>0</v>
      </c>
      <c r="C32" s="54" t="s">
        <v>1</v>
      </c>
      <c r="D32" s="54" t="s">
        <v>78</v>
      </c>
      <c r="E32" s="54" t="s">
        <v>99</v>
      </c>
      <c r="F32" s="14">
        <v>3.41</v>
      </c>
      <c r="G32" s="14">
        <v>2.96</v>
      </c>
      <c r="H32" s="14">
        <v>3.3</v>
      </c>
      <c r="I32" s="14">
        <v>3.29</v>
      </c>
      <c r="J32" s="14">
        <v>2.5499999999999998</v>
      </c>
      <c r="K32" s="40">
        <f>AVERAGE(F32:J32)</f>
        <v>3.1020000000000003</v>
      </c>
      <c r="L32" s="14">
        <v>2.27</v>
      </c>
      <c r="M32" s="14">
        <v>3.05</v>
      </c>
      <c r="N32" s="14">
        <v>2.96</v>
      </c>
      <c r="O32" s="14">
        <v>3.23</v>
      </c>
      <c r="P32" s="14">
        <v>2.56</v>
      </c>
      <c r="Q32" s="40">
        <f>AVERAGE(L32:P32)</f>
        <v>2.8140000000000005</v>
      </c>
      <c r="R32" s="15">
        <v>1.4300000000000002</v>
      </c>
      <c r="S32" s="15">
        <v>0.87999999999999989</v>
      </c>
      <c r="T32" s="15">
        <v>0.88999999999999968</v>
      </c>
      <c r="U32" s="15">
        <v>1.34</v>
      </c>
      <c r="V32" s="15">
        <v>0.82999999999999985</v>
      </c>
      <c r="W32" s="40">
        <f>AVERAGE(R32:V32)</f>
        <v>1.0740000000000001</v>
      </c>
      <c r="X32" s="14">
        <v>0.87000000000000011</v>
      </c>
      <c r="Y32" s="14">
        <v>1.5099999999999998</v>
      </c>
      <c r="Z32" s="14">
        <v>1.45</v>
      </c>
      <c r="AA32" s="14">
        <v>1.48</v>
      </c>
      <c r="AB32" s="22">
        <v>1.03</v>
      </c>
      <c r="AC32" s="40">
        <f>AVERAGE(X32:AB32)</f>
        <v>1.2680000000000002</v>
      </c>
      <c r="AD32" s="1"/>
      <c r="AE32" s="1"/>
      <c r="AF32" s="1"/>
      <c r="AG32" s="1"/>
      <c r="AH32" s="1"/>
    </row>
    <row r="33" spans="2:34" x14ac:dyDescent="0.3">
      <c r="B33" s="54" t="s">
        <v>5</v>
      </c>
      <c r="C33" s="54" t="s">
        <v>1</v>
      </c>
      <c r="D33" s="54" t="s">
        <v>81</v>
      </c>
      <c r="E33" s="54" t="s">
        <v>99</v>
      </c>
      <c r="F33" s="14"/>
      <c r="G33" s="14"/>
      <c r="H33" s="14"/>
      <c r="I33" s="14"/>
      <c r="J33" s="14"/>
      <c r="K33" s="40"/>
      <c r="L33" s="14">
        <v>2.4900000000000002</v>
      </c>
      <c r="M33" s="14">
        <v>2.89</v>
      </c>
      <c r="N33" s="14">
        <v>3.46</v>
      </c>
      <c r="O33" s="14">
        <v>3.05</v>
      </c>
      <c r="P33" s="14">
        <v>2.84</v>
      </c>
      <c r="Q33" s="40">
        <f>AVERAGE(L33:P33)</f>
        <v>2.9460000000000002</v>
      </c>
      <c r="R33" s="15"/>
      <c r="S33" s="15"/>
      <c r="T33" s="15"/>
      <c r="U33" s="15"/>
      <c r="V33" s="15"/>
      <c r="W33" s="40"/>
      <c r="X33" s="14">
        <v>1.0600000000000003</v>
      </c>
      <c r="Y33" s="14">
        <v>0.79</v>
      </c>
      <c r="Z33" s="14">
        <v>1.4</v>
      </c>
      <c r="AA33" s="14">
        <v>0.98999999999999977</v>
      </c>
      <c r="AB33" s="14">
        <v>1.0899999999999999</v>
      </c>
      <c r="AC33" s="40">
        <f>AVERAGE(X33:AB33)</f>
        <v>1.0660000000000001</v>
      </c>
      <c r="AD33" s="1"/>
      <c r="AE33" s="1"/>
      <c r="AF33" s="1"/>
      <c r="AG33" s="1"/>
      <c r="AH33" s="1"/>
    </row>
    <row r="34" spans="2:34" x14ac:dyDescent="0.3">
      <c r="B34" s="65" t="s">
        <v>5</v>
      </c>
      <c r="C34" s="65" t="s">
        <v>1</v>
      </c>
      <c r="D34" s="65" t="s">
        <v>82</v>
      </c>
      <c r="E34" s="65" t="s">
        <v>99</v>
      </c>
      <c r="F34" s="14"/>
      <c r="G34" s="14"/>
      <c r="H34" s="14"/>
      <c r="I34" s="14"/>
      <c r="J34" s="14"/>
      <c r="K34" s="40"/>
      <c r="L34" s="14">
        <v>4.68</v>
      </c>
      <c r="M34" s="14">
        <v>4.37</v>
      </c>
      <c r="N34" s="14">
        <v>4.43</v>
      </c>
      <c r="O34" s="14">
        <v>4.32</v>
      </c>
      <c r="P34" s="14">
        <v>4.12</v>
      </c>
      <c r="Q34" s="40">
        <f>AVERAGE(L34:P34)</f>
        <v>4.3840000000000003</v>
      </c>
      <c r="R34" s="15"/>
      <c r="S34" s="15"/>
      <c r="T34" s="15"/>
      <c r="U34" s="15"/>
      <c r="V34" s="15"/>
      <c r="W34" s="40"/>
      <c r="X34" s="14">
        <v>2.6899999999999995</v>
      </c>
      <c r="Y34" s="14">
        <v>1.17</v>
      </c>
      <c r="Z34" s="14">
        <v>1.8299999999999996</v>
      </c>
      <c r="AA34" s="14">
        <v>1.4700000000000002</v>
      </c>
      <c r="AB34" s="14">
        <v>1.8900000000000001</v>
      </c>
      <c r="AC34" s="40">
        <f>AVERAGE(X34:AB34)</f>
        <v>1.81</v>
      </c>
      <c r="AD34" s="1"/>
      <c r="AE34" s="1"/>
      <c r="AF34" s="1"/>
      <c r="AG34" s="1"/>
      <c r="AH34" s="1"/>
    </row>
    <row r="35" spans="2:34" x14ac:dyDescent="0.3">
      <c r="B35" s="66" t="s">
        <v>0</v>
      </c>
      <c r="C35" s="66" t="s">
        <v>1</v>
      </c>
      <c r="D35" s="66" t="s">
        <v>14</v>
      </c>
      <c r="E35" s="66" t="s">
        <v>100</v>
      </c>
      <c r="F35" s="14">
        <v>4.49</v>
      </c>
      <c r="G35" s="14">
        <v>4.3499999999999996</v>
      </c>
      <c r="H35" s="14">
        <v>4.82</v>
      </c>
      <c r="I35" s="14">
        <v>6.35</v>
      </c>
      <c r="J35" s="14"/>
      <c r="K35" s="40">
        <f>AVERAGE(F35:J35)</f>
        <v>5.0024999999999995</v>
      </c>
      <c r="L35" s="14">
        <v>4.1399999999999997</v>
      </c>
      <c r="M35" s="14">
        <v>3.65</v>
      </c>
      <c r="N35" s="14">
        <v>3.95</v>
      </c>
      <c r="O35" s="14">
        <v>3.98</v>
      </c>
      <c r="P35" s="14">
        <v>3.09</v>
      </c>
      <c r="Q35" s="40">
        <f>AVERAGE(L35:P35)</f>
        <v>3.7619999999999996</v>
      </c>
      <c r="R35" s="16">
        <v>3.0100000000000002</v>
      </c>
      <c r="S35" s="15">
        <v>3.3</v>
      </c>
      <c r="T35" s="15">
        <v>4</v>
      </c>
      <c r="U35" s="15">
        <v>5.33</v>
      </c>
      <c r="V35" s="15"/>
      <c r="W35" s="40">
        <f>AVERAGE(R35:V35)</f>
        <v>3.91</v>
      </c>
      <c r="X35" s="14">
        <v>1.5899999999999999</v>
      </c>
      <c r="Y35" s="14">
        <v>2.2199999999999998</v>
      </c>
      <c r="Z35" s="14">
        <v>1.1000000000000001</v>
      </c>
      <c r="AA35" s="14">
        <v>1.0699999999999998</v>
      </c>
      <c r="AB35" s="14">
        <v>1.0699999999999998</v>
      </c>
      <c r="AC35" s="40">
        <f>AVERAGE(X35:AB35)</f>
        <v>1.4100000000000001</v>
      </c>
      <c r="AD35" s="1"/>
      <c r="AE35" s="1"/>
      <c r="AF35" s="1"/>
      <c r="AG35" s="1"/>
      <c r="AH35" s="1"/>
    </row>
    <row r="36" spans="2:34" x14ac:dyDescent="0.3">
      <c r="B36" s="67" t="s">
        <v>5</v>
      </c>
      <c r="C36" s="67" t="s">
        <v>1</v>
      </c>
      <c r="D36" s="67" t="s">
        <v>18</v>
      </c>
      <c r="E36" s="67" t="s">
        <v>100</v>
      </c>
      <c r="F36" s="14">
        <v>4.82</v>
      </c>
      <c r="G36" s="14">
        <v>4.47</v>
      </c>
      <c r="H36" s="14">
        <v>4.42</v>
      </c>
      <c r="I36" s="14">
        <v>4.24</v>
      </c>
      <c r="J36" s="14"/>
      <c r="K36" s="40">
        <f>AVERAGE(F36:J36)</f>
        <v>4.4874999999999998</v>
      </c>
      <c r="L36" s="14">
        <v>4.29</v>
      </c>
      <c r="M36" s="14">
        <v>3.2</v>
      </c>
      <c r="N36" s="14">
        <v>4.79</v>
      </c>
      <c r="O36" s="14">
        <v>4.13</v>
      </c>
      <c r="P36" s="15">
        <v>3.44</v>
      </c>
      <c r="Q36" s="40">
        <f>AVERAGE(N36:P36)</f>
        <v>4.12</v>
      </c>
      <c r="R36" s="16">
        <v>2.8600000000000003</v>
      </c>
      <c r="S36" s="15">
        <v>3.3099999999999996</v>
      </c>
      <c r="T36" s="15">
        <v>3.1399999999999997</v>
      </c>
      <c r="U36" s="15">
        <v>2.5900000000000003</v>
      </c>
      <c r="V36" s="15"/>
      <c r="W36" s="40">
        <f>AVERAGE(R36:V36)</f>
        <v>2.9749999999999996</v>
      </c>
      <c r="X36" s="14">
        <v>3.7800000000000002</v>
      </c>
      <c r="Y36" s="14">
        <v>1.7400000000000002</v>
      </c>
      <c r="Z36" s="14">
        <v>2.9699999999999998</v>
      </c>
      <c r="AA36" s="14">
        <v>2.58</v>
      </c>
      <c r="AB36" s="15">
        <v>1.8299999999999998</v>
      </c>
      <c r="AC36" s="40">
        <f>AVERAGE(X36:AB36)</f>
        <v>2.58</v>
      </c>
      <c r="AD36" s="1"/>
      <c r="AE36" s="1"/>
      <c r="AF36" s="1"/>
      <c r="AG36" s="1"/>
      <c r="AH36" s="1"/>
    </row>
    <row r="37" spans="2:34" x14ac:dyDescent="0.3">
      <c r="B37" s="67" t="s">
        <v>5</v>
      </c>
      <c r="C37" s="67" t="s">
        <v>1</v>
      </c>
      <c r="D37" s="67" t="s">
        <v>19</v>
      </c>
      <c r="E37" s="67" t="s">
        <v>100</v>
      </c>
      <c r="F37" s="14">
        <v>3.4899999999999998</v>
      </c>
      <c r="G37" s="14">
        <v>3.36</v>
      </c>
      <c r="H37" s="14">
        <v>3.22</v>
      </c>
      <c r="I37" s="14"/>
      <c r="J37" s="14"/>
      <c r="K37" s="40">
        <f>AVERAGE(F37:J37)</f>
        <v>3.3566666666666669</v>
      </c>
      <c r="L37" s="14">
        <v>3.97</v>
      </c>
      <c r="M37" s="14">
        <v>3.62</v>
      </c>
      <c r="N37" s="14">
        <v>3.06</v>
      </c>
      <c r="O37" s="14">
        <v>3.15</v>
      </c>
      <c r="P37" s="15">
        <v>3.24</v>
      </c>
      <c r="Q37" s="40">
        <f>AVERAGE(L37:P37)</f>
        <v>3.4079999999999999</v>
      </c>
      <c r="R37" s="16">
        <v>2.0099999999999998</v>
      </c>
      <c r="S37" s="15">
        <v>2.23</v>
      </c>
      <c r="T37" s="15">
        <v>2.14</v>
      </c>
      <c r="U37" s="15"/>
      <c r="V37" s="15"/>
      <c r="W37" s="40">
        <f>AVERAGE(R37:V37)</f>
        <v>2.1266666666666669</v>
      </c>
      <c r="X37" s="14">
        <v>3.1</v>
      </c>
      <c r="Y37" s="14">
        <v>1.75</v>
      </c>
      <c r="Z37" s="14">
        <v>1.35</v>
      </c>
      <c r="AA37" s="14">
        <v>1.4</v>
      </c>
      <c r="AB37" s="14">
        <v>1.5100000000000002</v>
      </c>
      <c r="AC37" s="40">
        <f>AVERAGE(X37:AB37)</f>
        <v>1.8219999999999998</v>
      </c>
      <c r="AD37" s="1"/>
      <c r="AE37" s="1"/>
      <c r="AF37" s="1"/>
      <c r="AG37" s="1"/>
      <c r="AH37" s="1"/>
    </row>
    <row r="38" spans="2:34" x14ac:dyDescent="0.3">
      <c r="B38" s="68" t="s">
        <v>0</v>
      </c>
      <c r="C38" s="67" t="s">
        <v>1</v>
      </c>
      <c r="D38" s="68" t="s">
        <v>46</v>
      </c>
      <c r="E38" s="68" t="s">
        <v>100</v>
      </c>
      <c r="F38" s="14">
        <v>3.17</v>
      </c>
      <c r="G38" s="14">
        <v>3.62</v>
      </c>
      <c r="H38" s="14">
        <v>3.18</v>
      </c>
      <c r="I38" s="14">
        <v>2.23</v>
      </c>
      <c r="J38" s="14">
        <v>3.07</v>
      </c>
      <c r="K38" s="40">
        <f>AVERAGE(F38:J38)</f>
        <v>3.0540000000000003</v>
      </c>
      <c r="L38" s="22">
        <v>4.22</v>
      </c>
      <c r="M38" s="14">
        <v>3.76</v>
      </c>
      <c r="N38" s="22">
        <v>3.97</v>
      </c>
      <c r="O38" s="14">
        <v>4.58</v>
      </c>
      <c r="P38" s="22">
        <v>3.73</v>
      </c>
      <c r="Q38" s="40">
        <f>AVERAGE(L38:P38)</f>
        <v>4.0520000000000005</v>
      </c>
      <c r="R38" s="15">
        <v>0.91000000000000014</v>
      </c>
      <c r="S38" s="15">
        <v>1.1200000000000001</v>
      </c>
      <c r="T38" s="15">
        <v>0.98</v>
      </c>
      <c r="U38" s="15">
        <v>0.64999999999999991</v>
      </c>
      <c r="V38" s="15">
        <v>0.92999999999999972</v>
      </c>
      <c r="W38" s="40">
        <f>AVERAGE(R38:V38)</f>
        <v>0.91799999999999993</v>
      </c>
      <c r="X38" s="14">
        <v>2.9099999999999997</v>
      </c>
      <c r="Y38" s="14">
        <v>2.8099999999999996</v>
      </c>
      <c r="Z38" s="14">
        <v>3.17</v>
      </c>
      <c r="AA38" s="14">
        <v>1.87</v>
      </c>
      <c r="AB38" s="14">
        <v>1.2000000000000002</v>
      </c>
      <c r="AC38" s="40">
        <f>AVERAGE(X38:AB38)</f>
        <v>2.3919999999999995</v>
      </c>
      <c r="AD38" s="1"/>
      <c r="AE38" s="1"/>
      <c r="AF38" s="1"/>
      <c r="AG38" s="1"/>
      <c r="AH38" s="1"/>
    </row>
    <row r="39" spans="2:34" x14ac:dyDescent="0.3">
      <c r="B39" s="68" t="s">
        <v>0</v>
      </c>
      <c r="C39" s="67" t="s">
        <v>1</v>
      </c>
      <c r="D39" s="68" t="s">
        <v>47</v>
      </c>
      <c r="E39" s="68" t="s">
        <v>100</v>
      </c>
      <c r="F39" s="14">
        <v>4.8899999999999997</v>
      </c>
      <c r="G39" s="14">
        <v>5.59</v>
      </c>
      <c r="H39" s="14">
        <v>5.7</v>
      </c>
      <c r="I39" s="14">
        <v>4.79</v>
      </c>
      <c r="J39" s="14">
        <v>5.01</v>
      </c>
      <c r="K39" s="40">
        <f>AVERAGE(F39:J39)</f>
        <v>5.1959999999999997</v>
      </c>
      <c r="L39" s="22">
        <v>3.59</v>
      </c>
      <c r="M39" s="22">
        <v>3.79</v>
      </c>
      <c r="N39" s="22">
        <v>6.52</v>
      </c>
      <c r="O39" s="22">
        <v>4.4400000000000004</v>
      </c>
      <c r="P39" s="14">
        <v>4.42</v>
      </c>
      <c r="Q39" s="40">
        <f>AVERAGE(L39:P39)</f>
        <v>4.5519999999999996</v>
      </c>
      <c r="R39" s="15">
        <v>1.9899999999999998</v>
      </c>
      <c r="S39" s="15">
        <v>2.3499999999999996</v>
      </c>
      <c r="T39" s="15">
        <v>4.13</v>
      </c>
      <c r="U39" s="15">
        <v>2.64</v>
      </c>
      <c r="V39" s="15">
        <v>5.01</v>
      </c>
      <c r="W39" s="40">
        <f>AVERAGE(R39:V39)</f>
        <v>3.2239999999999993</v>
      </c>
      <c r="X39" s="14">
        <v>2.83</v>
      </c>
      <c r="Y39" s="14"/>
      <c r="Z39" s="14">
        <v>3.4400000000000004</v>
      </c>
      <c r="AA39" s="14"/>
      <c r="AB39" s="14"/>
      <c r="AC39" s="40">
        <f>AVERAGE(X39:AB39)</f>
        <v>3.1350000000000002</v>
      </c>
      <c r="AD39" s="1"/>
      <c r="AE39" s="1"/>
      <c r="AF39" s="1"/>
      <c r="AG39" s="1"/>
      <c r="AH39" s="1"/>
    </row>
    <row r="40" spans="2:34" x14ac:dyDescent="0.3">
      <c r="B40" s="68" t="s">
        <v>5</v>
      </c>
      <c r="C40" s="67" t="s">
        <v>1</v>
      </c>
      <c r="D40" s="68" t="s">
        <v>50</v>
      </c>
      <c r="E40" s="68" t="s">
        <v>100</v>
      </c>
      <c r="F40" s="14">
        <v>6.82</v>
      </c>
      <c r="G40" s="14">
        <v>4.5999999999999996</v>
      </c>
      <c r="H40" s="14">
        <v>5.8</v>
      </c>
      <c r="I40" s="14">
        <v>3.85</v>
      </c>
      <c r="J40" s="14">
        <v>3.69</v>
      </c>
      <c r="K40" s="40">
        <f>AVERAGE(F40:J40)</f>
        <v>4.952</v>
      </c>
      <c r="L40" s="22">
        <v>4.0199999999999996</v>
      </c>
      <c r="M40" s="22">
        <v>4.01</v>
      </c>
      <c r="N40" s="22">
        <v>4.83</v>
      </c>
      <c r="O40" s="22">
        <v>3.79</v>
      </c>
      <c r="P40" s="22">
        <v>3.88</v>
      </c>
      <c r="Q40" s="40">
        <f>AVERAGE(L40:P40)</f>
        <v>4.1059999999999999</v>
      </c>
      <c r="R40" s="15">
        <v>4.7700000000000005</v>
      </c>
      <c r="S40" s="15">
        <v>3.2399999999999993</v>
      </c>
      <c r="T40" s="15">
        <v>2.69</v>
      </c>
      <c r="U40" s="15">
        <v>1.8900000000000001</v>
      </c>
      <c r="V40" s="15">
        <v>1.78</v>
      </c>
      <c r="W40" s="40">
        <f>AVERAGE(R40:V40)</f>
        <v>2.8739999999999997</v>
      </c>
      <c r="X40" s="14">
        <v>3.1299999999999994</v>
      </c>
      <c r="Y40" s="14">
        <v>2.79</v>
      </c>
      <c r="Z40" s="14">
        <v>3.4699999999999998</v>
      </c>
      <c r="AA40" s="14">
        <v>1.79</v>
      </c>
      <c r="AB40" s="14">
        <v>1.7599999999999998</v>
      </c>
      <c r="AC40" s="40">
        <f>AVERAGE(X40:AB40)</f>
        <v>2.5880000000000001</v>
      </c>
      <c r="AD40" s="1"/>
      <c r="AE40" s="1"/>
      <c r="AF40" s="1"/>
      <c r="AG40" s="1"/>
      <c r="AH40" s="1"/>
    </row>
    <row r="41" spans="2:34" x14ac:dyDescent="0.3">
      <c r="B41" s="67" t="s">
        <v>0</v>
      </c>
      <c r="C41" s="67" t="s">
        <v>1</v>
      </c>
      <c r="D41" s="67" t="s">
        <v>58</v>
      </c>
      <c r="E41" s="67" t="s">
        <v>100</v>
      </c>
      <c r="F41" s="14">
        <v>5.53</v>
      </c>
      <c r="G41" s="14">
        <v>4.55</v>
      </c>
      <c r="H41" s="14">
        <v>4.08</v>
      </c>
      <c r="I41" s="14">
        <v>4.7300000000000004</v>
      </c>
      <c r="J41" s="14">
        <v>3.92</v>
      </c>
      <c r="K41" s="40">
        <f>AVERAGE(F41:J41)</f>
        <v>4.5620000000000003</v>
      </c>
      <c r="L41" s="1">
        <v>4.1100000000000003</v>
      </c>
      <c r="M41" s="1">
        <v>3.14</v>
      </c>
      <c r="N41" s="1">
        <v>3.57</v>
      </c>
      <c r="O41" s="1">
        <v>3.35</v>
      </c>
      <c r="P41" s="1">
        <v>3.53</v>
      </c>
      <c r="Q41" s="40">
        <f>AVERAGE(L41:P41)</f>
        <v>3.54</v>
      </c>
      <c r="R41" s="15">
        <v>2.2600000000000002</v>
      </c>
      <c r="S41" s="15">
        <v>2.3099999999999996</v>
      </c>
      <c r="T41" s="15">
        <v>1.73</v>
      </c>
      <c r="U41" s="15">
        <v>3.16</v>
      </c>
      <c r="V41" s="15">
        <v>1.67</v>
      </c>
      <c r="W41" s="40">
        <f>AVERAGE(R41:V41)</f>
        <v>2.226</v>
      </c>
      <c r="X41" s="1">
        <v>3.4400000000000004</v>
      </c>
      <c r="Y41" s="1">
        <v>1.2200000000000002</v>
      </c>
      <c r="Z41" s="1">
        <v>1.8299999999999998</v>
      </c>
      <c r="AA41" s="1">
        <v>1.62</v>
      </c>
      <c r="AB41" s="1">
        <v>1.7299999999999998</v>
      </c>
      <c r="AC41" s="40">
        <f>AVERAGE(X41:AB41)</f>
        <v>1.968</v>
      </c>
      <c r="AD41" s="1"/>
      <c r="AE41" s="1"/>
      <c r="AF41" s="1"/>
      <c r="AG41" s="1"/>
      <c r="AH41" s="1"/>
    </row>
    <row r="42" spans="2:34" x14ac:dyDescent="0.3">
      <c r="B42" s="66" t="s">
        <v>5</v>
      </c>
      <c r="C42" s="66" t="s">
        <v>1</v>
      </c>
      <c r="D42" s="66" t="s">
        <v>59</v>
      </c>
      <c r="E42" s="66" t="s">
        <v>100</v>
      </c>
      <c r="F42" s="14">
        <v>6.55</v>
      </c>
      <c r="G42" s="14">
        <v>4.32</v>
      </c>
      <c r="H42" s="14">
        <v>4.3099999999999996</v>
      </c>
      <c r="I42" s="14">
        <v>7.05</v>
      </c>
      <c r="J42" s="14">
        <v>8.23</v>
      </c>
      <c r="K42" s="40">
        <f>AVERAGE(F42:J42)</f>
        <v>6.0920000000000005</v>
      </c>
      <c r="L42" s="1">
        <v>3.82</v>
      </c>
      <c r="M42" s="1">
        <v>4.12</v>
      </c>
      <c r="N42" s="1">
        <v>3.01</v>
      </c>
      <c r="O42" s="1"/>
      <c r="P42" s="1"/>
      <c r="Q42" s="40">
        <f>AVERAGE(L42:P42)</f>
        <v>3.65</v>
      </c>
      <c r="R42" s="15">
        <v>2.8099999999999996</v>
      </c>
      <c r="S42" s="15">
        <v>1.1300000000000003</v>
      </c>
      <c r="T42" s="15">
        <v>1.2199999999999998</v>
      </c>
      <c r="U42" s="15">
        <v>2.63</v>
      </c>
      <c r="V42" s="15">
        <v>5.15</v>
      </c>
      <c r="W42" s="40">
        <f>AVERAGE(R42:V42)</f>
        <v>2.5880000000000001</v>
      </c>
      <c r="X42" s="1">
        <v>1.4899999999999998</v>
      </c>
      <c r="Y42" s="1">
        <v>1.2000000000000002</v>
      </c>
      <c r="Z42" s="1">
        <v>1.4199999999999997</v>
      </c>
      <c r="AA42" s="1"/>
      <c r="AB42" s="1"/>
      <c r="AC42" s="40">
        <f>AVERAGE(X42:AB42)</f>
        <v>1.3699999999999999</v>
      </c>
      <c r="AD42" s="1"/>
      <c r="AE42" s="1"/>
      <c r="AF42" s="1"/>
      <c r="AG42" s="1"/>
      <c r="AH42" s="1"/>
    </row>
    <row r="43" spans="2:34" x14ac:dyDescent="0.3">
      <c r="B43" s="67" t="s">
        <v>5</v>
      </c>
      <c r="C43" s="67" t="s">
        <v>1</v>
      </c>
      <c r="D43" s="67" t="s">
        <v>62</v>
      </c>
      <c r="E43" s="67" t="s">
        <v>100</v>
      </c>
      <c r="F43" s="14">
        <v>2.76</v>
      </c>
      <c r="G43" s="14">
        <v>4.49</v>
      </c>
      <c r="H43" s="14">
        <v>3.8</v>
      </c>
      <c r="I43" s="14">
        <v>3.03</v>
      </c>
      <c r="J43" s="14">
        <v>2.98</v>
      </c>
      <c r="K43" s="40">
        <f>AVERAGE(F43:J43)</f>
        <v>3.4119999999999999</v>
      </c>
      <c r="L43" s="1">
        <v>3.21</v>
      </c>
      <c r="M43" s="1">
        <v>3.16</v>
      </c>
      <c r="N43" s="1">
        <v>3.52</v>
      </c>
      <c r="O43" s="1">
        <v>3.31</v>
      </c>
      <c r="P43" s="69">
        <v>3.52</v>
      </c>
      <c r="Q43" s="40">
        <f>AVERAGE(L43:P43)</f>
        <v>3.3440000000000003</v>
      </c>
      <c r="R43" s="15">
        <v>1.0899999999999999</v>
      </c>
      <c r="S43" s="15">
        <v>3</v>
      </c>
      <c r="T43" s="15">
        <v>1.38</v>
      </c>
      <c r="U43" s="15">
        <v>1.1499999999999999</v>
      </c>
      <c r="V43" s="15">
        <v>1.08</v>
      </c>
      <c r="W43" s="40">
        <f>AVERAGE(R43:V43)</f>
        <v>1.5399999999999998</v>
      </c>
      <c r="X43" s="1">
        <v>1.57</v>
      </c>
      <c r="Y43" s="1">
        <v>1.1500000000000004</v>
      </c>
      <c r="Z43" s="1">
        <v>1.1600000000000001</v>
      </c>
      <c r="AA43" s="1">
        <v>1.2600000000000002</v>
      </c>
      <c r="AB43" s="69">
        <v>1.42</v>
      </c>
      <c r="AC43" s="40">
        <f>AVERAGE(X43:AB43)</f>
        <v>1.3120000000000001</v>
      </c>
      <c r="AD43" s="1"/>
      <c r="AE43" s="1"/>
      <c r="AF43" s="1"/>
      <c r="AG43" s="1"/>
      <c r="AH43" s="1"/>
    </row>
    <row r="44" spans="2:34" x14ac:dyDescent="0.3">
      <c r="B44" s="67" t="s">
        <v>5</v>
      </c>
      <c r="C44" s="67" t="s">
        <v>1</v>
      </c>
      <c r="D44" s="67" t="s">
        <v>63</v>
      </c>
      <c r="E44" s="67" t="s">
        <v>100</v>
      </c>
      <c r="F44" s="14">
        <v>4.17</v>
      </c>
      <c r="G44" s="14">
        <v>3.8</v>
      </c>
      <c r="H44" s="14">
        <v>4.9000000000000004</v>
      </c>
      <c r="I44" s="14">
        <v>4.5</v>
      </c>
      <c r="J44" s="14">
        <v>4.28</v>
      </c>
      <c r="K44" s="40">
        <f>AVERAGE(F44:J44)</f>
        <v>4.33</v>
      </c>
      <c r="L44" s="1">
        <v>5.13</v>
      </c>
      <c r="M44" s="1">
        <v>6.05</v>
      </c>
      <c r="N44" s="1">
        <v>4.33</v>
      </c>
      <c r="O44" s="1"/>
      <c r="P44" s="34"/>
      <c r="Q44" s="40">
        <f>AVERAGE(L44:P44)</f>
        <v>5.17</v>
      </c>
      <c r="R44" s="15">
        <v>1.4499999999999997</v>
      </c>
      <c r="S44" s="15">
        <v>1.0299999999999998</v>
      </c>
      <c r="T44" s="15">
        <v>2.3400000000000003</v>
      </c>
      <c r="U44" s="15">
        <v>2.08</v>
      </c>
      <c r="V44" s="15">
        <v>1.6900000000000004</v>
      </c>
      <c r="W44" s="40">
        <f>AVERAGE(R44:V44)</f>
        <v>1.718</v>
      </c>
      <c r="X44" s="1">
        <v>1.5899999999999999</v>
      </c>
      <c r="Y44" s="1">
        <v>4.91</v>
      </c>
      <c r="Z44" s="1">
        <v>1.88</v>
      </c>
      <c r="AA44" s="1"/>
      <c r="AB44" s="34"/>
      <c r="AC44" s="40">
        <f>AVERAGE(X44:AB44)</f>
        <v>2.793333333333333</v>
      </c>
      <c r="AD44" s="1"/>
      <c r="AE44" s="1"/>
      <c r="AF44" s="1"/>
      <c r="AG44" s="1"/>
      <c r="AH44" s="1"/>
    </row>
    <row r="45" spans="2:34" x14ac:dyDescent="0.3">
      <c r="B45" s="67" t="s">
        <v>5</v>
      </c>
      <c r="C45" s="67" t="s">
        <v>1</v>
      </c>
      <c r="D45" s="67" t="s">
        <v>66</v>
      </c>
      <c r="E45" s="67" t="s">
        <v>100</v>
      </c>
      <c r="F45" s="14">
        <v>2.8</v>
      </c>
      <c r="G45" s="14">
        <v>3.63</v>
      </c>
      <c r="H45" s="14">
        <v>2.82</v>
      </c>
      <c r="I45" s="14">
        <v>2.92</v>
      </c>
      <c r="J45" s="14">
        <v>3.53</v>
      </c>
      <c r="K45" s="40">
        <f>AVERAGE(F45:J45)</f>
        <v>3.1399999999999997</v>
      </c>
      <c r="L45" s="1">
        <v>3.46</v>
      </c>
      <c r="M45" s="1">
        <v>3.06</v>
      </c>
      <c r="N45" s="1">
        <v>3.35</v>
      </c>
      <c r="O45" s="1">
        <v>2.84</v>
      </c>
      <c r="P45" s="34">
        <v>3.54</v>
      </c>
      <c r="Q45" s="40">
        <f>AVERAGE(L45:P45)</f>
        <v>3.25</v>
      </c>
      <c r="R45" s="15">
        <v>0.80999999999999983</v>
      </c>
      <c r="S45" s="15">
        <v>1.1099999999999999</v>
      </c>
      <c r="T45" s="15">
        <v>0.69</v>
      </c>
      <c r="U45" s="15">
        <v>0.95</v>
      </c>
      <c r="V45" s="15">
        <v>1.42</v>
      </c>
      <c r="W45" s="40">
        <f>AVERAGE(R45:V45)</f>
        <v>0.99599999999999989</v>
      </c>
      <c r="X45" s="1">
        <v>1.68</v>
      </c>
      <c r="Y45" s="1">
        <v>1.0300000000000002</v>
      </c>
      <c r="Z45" s="1">
        <v>1.9700000000000002</v>
      </c>
      <c r="AA45" s="1">
        <v>1.1499999999999999</v>
      </c>
      <c r="AB45" s="1">
        <v>2.4699999999999998</v>
      </c>
      <c r="AC45" s="40">
        <f>AVERAGE(X45:AB45)</f>
        <v>1.6600000000000001</v>
      </c>
      <c r="AD45" s="1"/>
      <c r="AE45" s="1"/>
      <c r="AF45" s="1"/>
      <c r="AG45" s="1"/>
      <c r="AH45" s="1"/>
    </row>
    <row r="46" spans="2:34" x14ac:dyDescent="0.3">
      <c r="B46" s="70" t="s">
        <v>0</v>
      </c>
      <c r="C46" s="70" t="s">
        <v>1</v>
      </c>
      <c r="D46" s="70" t="s">
        <v>70</v>
      </c>
      <c r="E46" s="70" t="s">
        <v>100</v>
      </c>
      <c r="F46" s="14">
        <v>3.57</v>
      </c>
      <c r="G46" s="14">
        <v>3.49</v>
      </c>
      <c r="H46" s="14">
        <v>4.58</v>
      </c>
      <c r="I46" s="14">
        <v>4.05</v>
      </c>
      <c r="J46" s="14">
        <v>3.04</v>
      </c>
      <c r="K46" s="40">
        <f>AVERAGE(F46:J46)</f>
        <v>3.746</v>
      </c>
      <c r="L46" s="14">
        <v>3.04</v>
      </c>
      <c r="M46" s="14">
        <v>2.81</v>
      </c>
      <c r="N46" s="14">
        <v>3.96</v>
      </c>
      <c r="O46" s="14">
        <v>3.31</v>
      </c>
      <c r="P46" s="14">
        <v>3.01</v>
      </c>
      <c r="Q46" s="40">
        <f>AVERAGE(L46:P46)</f>
        <v>3.226</v>
      </c>
      <c r="R46" s="15">
        <v>1.3299999999999996</v>
      </c>
      <c r="S46" s="15">
        <v>1.1200000000000001</v>
      </c>
      <c r="T46" s="15">
        <v>1.92</v>
      </c>
      <c r="U46" s="15">
        <v>1.7999999999999998</v>
      </c>
      <c r="V46" s="15">
        <v>1.08</v>
      </c>
      <c r="W46" s="40">
        <f>AVERAGE(R46:V46)</f>
        <v>1.4499999999999997</v>
      </c>
      <c r="X46" s="14">
        <v>1.96</v>
      </c>
      <c r="Y46" s="14">
        <v>1.4300000000000002</v>
      </c>
      <c r="Z46" s="14">
        <v>3.1799999999999997</v>
      </c>
      <c r="AA46" s="14">
        <v>1.94</v>
      </c>
      <c r="AB46" s="14">
        <v>1.7899999999999998</v>
      </c>
      <c r="AC46" s="40">
        <f>AVERAGE(X46:AB46)</f>
        <v>2.0599999999999996</v>
      </c>
      <c r="AD46" s="1"/>
      <c r="AE46" s="1"/>
      <c r="AF46" s="1"/>
      <c r="AG46" s="1"/>
      <c r="AH46" s="1"/>
    </row>
    <row r="47" spans="2:34" x14ac:dyDescent="0.3">
      <c r="B47" s="71" t="s">
        <v>5</v>
      </c>
      <c r="C47" s="71" t="s">
        <v>1</v>
      </c>
      <c r="D47" s="71" t="s">
        <v>72</v>
      </c>
      <c r="E47" s="71" t="s">
        <v>100</v>
      </c>
      <c r="F47" s="14">
        <v>3.29</v>
      </c>
      <c r="G47" s="14">
        <v>3.13</v>
      </c>
      <c r="H47" s="14">
        <v>3.82</v>
      </c>
      <c r="I47" s="14">
        <v>3.38</v>
      </c>
      <c r="J47" s="14">
        <v>3.91</v>
      </c>
      <c r="K47" s="40">
        <f>AVERAGE(F47:J47)</f>
        <v>3.5060000000000002</v>
      </c>
      <c r="L47" s="14">
        <v>5.63</v>
      </c>
      <c r="M47" s="14">
        <v>3.09</v>
      </c>
      <c r="N47" s="14"/>
      <c r="O47" s="14"/>
      <c r="P47" s="14"/>
      <c r="Q47" s="40">
        <f>AVERAGE(L47:P47)</f>
        <v>4.3599999999999994</v>
      </c>
      <c r="R47" s="15">
        <v>1.0499999999999998</v>
      </c>
      <c r="S47" s="15">
        <v>0.79999999999999982</v>
      </c>
      <c r="T47" s="15">
        <v>1.4699999999999998</v>
      </c>
      <c r="U47" s="15">
        <v>1.2399999999999998</v>
      </c>
      <c r="V47" s="15">
        <v>1.6800000000000002</v>
      </c>
      <c r="W47" s="40">
        <f>AVERAGE(R47:V47)</f>
        <v>1.2479999999999998</v>
      </c>
      <c r="X47" s="22"/>
      <c r="Y47" s="14"/>
      <c r="Z47" s="14"/>
      <c r="AA47" s="14"/>
      <c r="AB47" s="14"/>
      <c r="AC47" s="40"/>
      <c r="AD47" s="32"/>
      <c r="AE47" s="1"/>
      <c r="AF47" s="1"/>
      <c r="AG47" s="1"/>
      <c r="AH47" s="1"/>
    </row>
    <row r="48" spans="2:34" x14ac:dyDescent="0.3">
      <c r="B48" s="66" t="s">
        <v>0</v>
      </c>
      <c r="C48" s="66" t="s">
        <v>1</v>
      </c>
      <c r="D48" s="66" t="s">
        <v>4</v>
      </c>
      <c r="E48" s="66" t="s">
        <v>100</v>
      </c>
      <c r="F48" s="14"/>
      <c r="G48" s="14"/>
      <c r="H48" s="14"/>
      <c r="I48" s="14"/>
      <c r="J48" s="14"/>
      <c r="K48" s="40"/>
      <c r="L48" s="1">
        <v>6.99</v>
      </c>
      <c r="M48" s="1">
        <v>4.8899999999999997</v>
      </c>
      <c r="N48" s="1">
        <v>5.51</v>
      </c>
      <c r="O48" s="1">
        <v>5.68</v>
      </c>
      <c r="P48" s="1">
        <v>5.21</v>
      </c>
      <c r="Q48" s="40">
        <f>AVERAGE(L48:P48)</f>
        <v>5.6560000000000006</v>
      </c>
      <c r="R48" s="15"/>
      <c r="S48" s="15"/>
      <c r="T48" s="15"/>
      <c r="U48" s="15"/>
      <c r="V48" s="15"/>
      <c r="W48" s="40"/>
      <c r="X48" s="1">
        <v>4.83</v>
      </c>
      <c r="Y48" s="1">
        <v>3.2399999999999998</v>
      </c>
      <c r="Z48" s="1">
        <v>3.78</v>
      </c>
      <c r="AA48" s="1"/>
      <c r="AB48" s="1">
        <v>3.61</v>
      </c>
      <c r="AC48" s="40">
        <f>AVERAGE(X48:AB48)</f>
        <v>3.8649999999999998</v>
      </c>
      <c r="AD48" s="1"/>
      <c r="AE48" s="1"/>
      <c r="AF48" s="1"/>
      <c r="AG48" s="1"/>
      <c r="AH48" s="1"/>
    </row>
    <row r="49" spans="2:34" x14ac:dyDescent="0.3">
      <c r="B49" s="67" t="s">
        <v>5</v>
      </c>
      <c r="C49" s="67" t="s">
        <v>1</v>
      </c>
      <c r="D49" s="67" t="s">
        <v>6</v>
      </c>
      <c r="E49" s="67" t="s">
        <v>100</v>
      </c>
      <c r="F49" s="14"/>
      <c r="G49" s="14"/>
      <c r="H49" s="14"/>
      <c r="I49" s="14"/>
      <c r="J49" s="14"/>
      <c r="K49" s="40"/>
      <c r="L49" s="1">
        <v>5.19</v>
      </c>
      <c r="M49" s="1">
        <v>4.67</v>
      </c>
      <c r="N49" s="1">
        <v>5.68</v>
      </c>
      <c r="O49" s="1">
        <v>7.35</v>
      </c>
      <c r="P49" s="1">
        <v>5.47</v>
      </c>
      <c r="Q49" s="40">
        <f>AVERAGE(L49:P49)</f>
        <v>5.6719999999999997</v>
      </c>
      <c r="R49" s="15"/>
      <c r="S49" s="15"/>
      <c r="T49" s="15"/>
      <c r="U49" s="15"/>
      <c r="V49" s="15"/>
      <c r="W49" s="40"/>
      <c r="X49" s="1">
        <v>2.1200000000000006</v>
      </c>
      <c r="Y49" s="1">
        <v>1.96</v>
      </c>
      <c r="Z49" s="1">
        <v>2.92</v>
      </c>
      <c r="AA49" s="1">
        <v>4.129999999999999</v>
      </c>
      <c r="AB49" s="1">
        <v>2.4799999999999995</v>
      </c>
      <c r="AC49" s="40">
        <f>AVERAGE(X49:AB49)</f>
        <v>2.722</v>
      </c>
      <c r="AD49" s="1"/>
      <c r="AE49" s="1"/>
      <c r="AF49" s="1"/>
      <c r="AG49" s="1"/>
      <c r="AH49" s="1"/>
    </row>
    <row r="50" spans="2:34" x14ac:dyDescent="0.3">
      <c r="B50" s="67" t="s">
        <v>5</v>
      </c>
      <c r="C50" s="67" t="s">
        <v>1</v>
      </c>
      <c r="D50" s="67" t="s">
        <v>26</v>
      </c>
      <c r="E50" s="67" t="s">
        <v>100</v>
      </c>
      <c r="F50" s="14">
        <v>5.45</v>
      </c>
      <c r="G50" s="14">
        <v>3.12</v>
      </c>
      <c r="H50" s="14">
        <v>3.34</v>
      </c>
      <c r="I50" s="14">
        <v>4.4800000000000004</v>
      </c>
      <c r="J50" s="14">
        <v>4.22</v>
      </c>
      <c r="K50" s="40">
        <f>AVERAGE(F50:J50)</f>
        <v>4.1219999999999999</v>
      </c>
      <c r="L50" s="14">
        <v>3.68</v>
      </c>
      <c r="M50" s="14">
        <v>5.63</v>
      </c>
      <c r="N50" s="14">
        <v>4.25</v>
      </c>
      <c r="O50" s="14">
        <v>5.25</v>
      </c>
      <c r="P50" s="14">
        <v>4.07</v>
      </c>
      <c r="Q50" s="40">
        <f>AVERAGE(L50:P50)</f>
        <v>4.5760000000000005</v>
      </c>
      <c r="R50" s="15">
        <v>5.45</v>
      </c>
      <c r="S50" s="15">
        <v>1.52</v>
      </c>
      <c r="T50" s="15">
        <v>1.5599999999999998</v>
      </c>
      <c r="U50" s="15">
        <v>2.3500000000000005</v>
      </c>
      <c r="V50" s="15">
        <v>1.8499999999999996</v>
      </c>
      <c r="W50" s="40">
        <f>AVERAGE(R50:V50)</f>
        <v>2.5460000000000003</v>
      </c>
      <c r="X50" s="14">
        <v>1.4900000000000002</v>
      </c>
      <c r="Y50" s="14">
        <v>3.51</v>
      </c>
      <c r="Z50" s="14">
        <v>2.29</v>
      </c>
      <c r="AA50" s="14">
        <v>3.56</v>
      </c>
      <c r="AB50" s="14">
        <v>2.4500000000000002</v>
      </c>
      <c r="AC50" s="40">
        <f>AVERAGE(X50:AB50)</f>
        <v>2.66</v>
      </c>
      <c r="AD50" s="1"/>
      <c r="AE50" s="1"/>
      <c r="AF50" s="1"/>
      <c r="AG50" s="1"/>
      <c r="AH50" s="1"/>
    </row>
    <row r="51" spans="2:34" x14ac:dyDescent="0.3">
      <c r="B51" s="67" t="s">
        <v>5</v>
      </c>
      <c r="C51" s="67" t="s">
        <v>1</v>
      </c>
      <c r="D51" s="67" t="s">
        <v>27</v>
      </c>
      <c r="E51" s="67" t="s">
        <v>100</v>
      </c>
      <c r="F51" s="14">
        <v>2.69</v>
      </c>
      <c r="G51" s="14">
        <v>2.54</v>
      </c>
      <c r="H51" s="14">
        <v>2.65</v>
      </c>
      <c r="I51" s="14">
        <v>2.0499999999999998</v>
      </c>
      <c r="J51" s="14">
        <v>2.02</v>
      </c>
      <c r="K51" s="40">
        <f>AVERAGE(F51:J51)</f>
        <v>2.3899999999999997</v>
      </c>
      <c r="L51" s="14">
        <v>3.35</v>
      </c>
      <c r="M51" s="14">
        <v>2.89</v>
      </c>
      <c r="N51" s="14">
        <v>3.83</v>
      </c>
      <c r="O51" s="14">
        <v>2.73</v>
      </c>
      <c r="P51" s="14">
        <v>4.2699999999999996</v>
      </c>
      <c r="Q51" s="40">
        <f>AVERAGE(L51:P51)</f>
        <v>3.4140000000000001</v>
      </c>
      <c r="R51" s="15">
        <v>0.71</v>
      </c>
      <c r="S51" s="15">
        <v>0.98</v>
      </c>
      <c r="T51" s="15">
        <v>1.18</v>
      </c>
      <c r="U51" s="15">
        <v>0.57999999999999985</v>
      </c>
      <c r="V51" s="15">
        <v>0.77</v>
      </c>
      <c r="W51" s="40">
        <f>AVERAGE(R51:V51)</f>
        <v>0.84400000000000008</v>
      </c>
      <c r="X51" s="14">
        <v>1.3400000000000003</v>
      </c>
      <c r="Y51" s="14">
        <v>0.99000000000000021</v>
      </c>
      <c r="Z51" s="14">
        <v>1.71</v>
      </c>
      <c r="AA51" s="14">
        <v>0.8</v>
      </c>
      <c r="AB51" s="14">
        <v>2.3099999999999996</v>
      </c>
      <c r="AC51" s="40">
        <f>AVERAGE(X51:AB51)</f>
        <v>1.4300000000000002</v>
      </c>
      <c r="AD51" s="1"/>
      <c r="AE51" s="1"/>
      <c r="AF51" s="1"/>
      <c r="AG51" s="1"/>
      <c r="AH51" s="1"/>
    </row>
    <row r="52" spans="2:34" x14ac:dyDescent="0.3">
      <c r="B52" s="67" t="s">
        <v>5</v>
      </c>
      <c r="C52" s="67" t="s">
        <v>1</v>
      </c>
      <c r="D52" s="67" t="s">
        <v>28</v>
      </c>
      <c r="E52" s="67" t="s">
        <v>100</v>
      </c>
      <c r="F52" s="14">
        <v>3.26</v>
      </c>
      <c r="G52" s="14">
        <v>2.71</v>
      </c>
      <c r="H52" s="14">
        <v>2.02</v>
      </c>
      <c r="I52" s="14"/>
      <c r="J52" s="14"/>
      <c r="K52" s="40">
        <f>AVERAGE(F52:J52)</f>
        <v>2.6633333333333336</v>
      </c>
      <c r="L52" s="14">
        <v>4.92</v>
      </c>
      <c r="M52" s="14">
        <v>3.82</v>
      </c>
      <c r="N52" s="14">
        <v>3.17</v>
      </c>
      <c r="O52" s="14">
        <v>4.5599999999999996</v>
      </c>
      <c r="P52" s="14">
        <v>3.89</v>
      </c>
      <c r="Q52" s="40">
        <f>AVERAGE(L52:P52)</f>
        <v>4.0720000000000001</v>
      </c>
      <c r="R52" s="15">
        <v>0.88999999999999968</v>
      </c>
      <c r="S52" s="15">
        <v>1.32</v>
      </c>
      <c r="T52" s="15">
        <v>0.34000000000000008</v>
      </c>
      <c r="U52" s="15"/>
      <c r="V52" s="15"/>
      <c r="W52" s="40">
        <f>AVERAGE(R52:V52)</f>
        <v>0.85</v>
      </c>
      <c r="X52" s="14">
        <v>3.0599999999999996</v>
      </c>
      <c r="Y52" s="14">
        <v>1.6999999999999997</v>
      </c>
      <c r="Z52" s="14">
        <v>1.76</v>
      </c>
      <c r="AA52" s="14">
        <v>2.4599999999999995</v>
      </c>
      <c r="AB52" s="14">
        <v>1.27</v>
      </c>
      <c r="AC52" s="40">
        <f>AVERAGE(X52:AB52)</f>
        <v>2.0499999999999998</v>
      </c>
      <c r="AD52" s="1"/>
      <c r="AE52" s="1"/>
      <c r="AF52" s="1"/>
      <c r="AG52" s="1"/>
      <c r="AH52" s="1"/>
    </row>
    <row r="53" spans="2:34" x14ac:dyDescent="0.3">
      <c r="B53" s="68" t="s">
        <v>5</v>
      </c>
      <c r="C53" s="67" t="s">
        <v>1</v>
      </c>
      <c r="D53" s="68" t="s">
        <v>36</v>
      </c>
      <c r="E53" s="68" t="s">
        <v>100</v>
      </c>
      <c r="F53" s="14">
        <v>4.16</v>
      </c>
      <c r="G53" s="14">
        <v>4.97</v>
      </c>
      <c r="H53" s="14">
        <v>4.2699999999999996</v>
      </c>
      <c r="I53" s="14">
        <v>3.92</v>
      </c>
      <c r="J53" s="14">
        <v>4.1399999999999997</v>
      </c>
      <c r="K53" s="40">
        <f>AVERAGE(F53:J53)</f>
        <v>4.2919999999999998</v>
      </c>
      <c r="L53" s="14">
        <v>4.6500000000000004</v>
      </c>
      <c r="M53" s="14">
        <v>4.63</v>
      </c>
      <c r="N53" s="14">
        <v>4.1900000000000004</v>
      </c>
      <c r="O53" s="14">
        <v>5.31</v>
      </c>
      <c r="P53" s="14">
        <v>4.78</v>
      </c>
      <c r="Q53" s="40">
        <f>AVERAGE(L53:P53)</f>
        <v>4.7120000000000006</v>
      </c>
      <c r="R53" s="15">
        <v>1.56</v>
      </c>
      <c r="S53" s="15">
        <v>1.9799999999999995</v>
      </c>
      <c r="T53" s="15">
        <v>1.3299999999999996</v>
      </c>
      <c r="U53" s="15">
        <v>1.56</v>
      </c>
      <c r="V53" s="15">
        <v>1.5799999999999996</v>
      </c>
      <c r="W53" s="40">
        <f>AVERAGE(R53:V53)</f>
        <v>1.6019999999999999</v>
      </c>
      <c r="X53" s="14">
        <v>1.9500000000000002</v>
      </c>
      <c r="Y53" s="14">
        <v>1.56</v>
      </c>
      <c r="Z53" s="14">
        <v>1.4600000000000004</v>
      </c>
      <c r="AA53" s="14">
        <v>1.9299999999999997</v>
      </c>
      <c r="AB53" s="14">
        <v>2.97</v>
      </c>
      <c r="AC53" s="40">
        <f>AVERAGE(X53:AB53)</f>
        <v>1.9740000000000002</v>
      </c>
      <c r="AD53" s="1"/>
      <c r="AE53" s="1"/>
      <c r="AF53" s="1"/>
      <c r="AG53" s="1"/>
      <c r="AH53" s="1"/>
    </row>
    <row r="54" spans="2:34" x14ac:dyDescent="0.3">
      <c r="B54" s="68" t="s">
        <v>0</v>
      </c>
      <c r="C54" s="67" t="s">
        <v>1</v>
      </c>
      <c r="D54" s="68" t="s">
        <v>40</v>
      </c>
      <c r="E54" s="68" t="s">
        <v>100</v>
      </c>
      <c r="F54" s="14">
        <v>4.3899999999999997</v>
      </c>
      <c r="G54" s="14">
        <v>6.08</v>
      </c>
      <c r="H54" s="14">
        <v>5.0999999999999996</v>
      </c>
      <c r="I54" s="14">
        <v>4.3099999999999996</v>
      </c>
      <c r="J54" s="14">
        <v>3.83</v>
      </c>
      <c r="K54" s="40">
        <f>AVERAGE(F54:J54)</f>
        <v>4.742</v>
      </c>
      <c r="L54" s="14">
        <v>5.33</v>
      </c>
      <c r="M54" s="14">
        <v>4.5999999999999996</v>
      </c>
      <c r="N54" s="14">
        <v>4.66</v>
      </c>
      <c r="O54" s="14">
        <v>4.8600000000000003</v>
      </c>
      <c r="P54" s="15">
        <v>4.8</v>
      </c>
      <c r="Q54" s="40">
        <f>AVERAGE(L54:P54)</f>
        <v>4.8499999999999996</v>
      </c>
      <c r="R54" s="15">
        <v>0.97999999999999954</v>
      </c>
      <c r="S54" s="15">
        <v>3.69</v>
      </c>
      <c r="T54" s="15">
        <v>1.6699999999999995</v>
      </c>
      <c r="U54" s="15">
        <v>2.1499999999999995</v>
      </c>
      <c r="V54" s="15">
        <v>1.3900000000000001</v>
      </c>
      <c r="W54" s="40">
        <f>AVERAGE(R54:V54)</f>
        <v>1.9759999999999998</v>
      </c>
      <c r="X54" s="14">
        <v>1.69</v>
      </c>
      <c r="Y54" s="14">
        <v>1.7199999999999998</v>
      </c>
      <c r="Z54" s="14">
        <v>2</v>
      </c>
      <c r="AA54" s="14">
        <v>2.2100000000000004</v>
      </c>
      <c r="AB54" s="15">
        <v>1.3199999999999998</v>
      </c>
      <c r="AC54" s="40">
        <f>AVERAGE(X54:AB54)</f>
        <v>1.7880000000000003</v>
      </c>
      <c r="AD54" s="1"/>
      <c r="AE54" s="1"/>
      <c r="AF54" s="1"/>
      <c r="AG54" s="1"/>
      <c r="AH54" s="1"/>
    </row>
    <row r="55" spans="2:34" x14ac:dyDescent="0.3">
      <c r="B55" s="68" t="s">
        <v>0</v>
      </c>
      <c r="C55" s="67" t="s">
        <v>1</v>
      </c>
      <c r="D55" s="68" t="s">
        <v>41</v>
      </c>
      <c r="E55" s="68" t="s">
        <v>100</v>
      </c>
      <c r="F55" s="14">
        <v>4.16</v>
      </c>
      <c r="G55" s="14">
        <v>3.42</v>
      </c>
      <c r="H55" s="14">
        <v>3.88</v>
      </c>
      <c r="I55" s="14">
        <v>3.93</v>
      </c>
      <c r="J55" s="14">
        <v>5.23</v>
      </c>
      <c r="K55" s="40">
        <f>AVERAGE(F55:J55)</f>
        <v>4.1240000000000006</v>
      </c>
      <c r="L55" s="14">
        <v>5.16</v>
      </c>
      <c r="M55" s="14">
        <v>4.29</v>
      </c>
      <c r="N55" s="14">
        <v>4.5999999999999996</v>
      </c>
      <c r="O55" s="14">
        <v>4.07</v>
      </c>
      <c r="P55" s="15">
        <v>5.14</v>
      </c>
      <c r="Q55" s="40">
        <f>AVERAGE(L55:P55)</f>
        <v>4.6519999999999992</v>
      </c>
      <c r="R55" s="15">
        <v>1.2800000000000002</v>
      </c>
      <c r="S55" s="15">
        <v>1.27</v>
      </c>
      <c r="T55" s="15">
        <v>1.4</v>
      </c>
      <c r="U55" s="15">
        <v>1.4700000000000002</v>
      </c>
      <c r="V55" s="15">
        <v>2.6000000000000005</v>
      </c>
      <c r="W55" s="40">
        <f>AVERAGE(R55:V55)</f>
        <v>1.6039999999999999</v>
      </c>
      <c r="X55" s="14">
        <v>2.1100000000000003</v>
      </c>
      <c r="Y55" s="14">
        <v>1.81</v>
      </c>
      <c r="Z55" s="14">
        <v>1.9199999999999995</v>
      </c>
      <c r="AA55" s="14">
        <v>1.7000000000000002</v>
      </c>
      <c r="AB55" s="14">
        <v>1.8199999999999998</v>
      </c>
      <c r="AC55" s="40">
        <f>AVERAGE(X55:AB55)</f>
        <v>1.8719999999999999</v>
      </c>
      <c r="AD55" s="1"/>
      <c r="AE55" s="1"/>
      <c r="AF55" s="1"/>
      <c r="AG55" s="1"/>
      <c r="AH55" s="1"/>
    </row>
    <row r="56" spans="2:34" x14ac:dyDescent="0.3">
      <c r="B56" s="68" t="s">
        <v>5</v>
      </c>
      <c r="C56" s="67" t="s">
        <v>1</v>
      </c>
      <c r="D56" s="68" t="s">
        <v>54</v>
      </c>
      <c r="E56" s="68" t="s">
        <v>100</v>
      </c>
      <c r="F56" s="14">
        <v>3.45</v>
      </c>
      <c r="G56" s="14">
        <v>2.76</v>
      </c>
      <c r="H56" s="14">
        <v>3.7</v>
      </c>
      <c r="I56" s="14">
        <v>3.29</v>
      </c>
      <c r="J56" s="14">
        <v>3.97</v>
      </c>
      <c r="K56" s="40">
        <f>AVERAGE(F56:J56)</f>
        <v>3.4339999999999997</v>
      </c>
      <c r="L56" s="14">
        <v>3.83</v>
      </c>
      <c r="M56" s="14">
        <v>4.0599999999999996</v>
      </c>
      <c r="N56" s="14">
        <v>4.17</v>
      </c>
      <c r="O56" s="14">
        <v>3.45</v>
      </c>
      <c r="P56" s="14">
        <v>3.17</v>
      </c>
      <c r="Q56" s="40">
        <f>AVERAGE(L56:P56)</f>
        <v>3.7359999999999998</v>
      </c>
      <c r="R56" s="15">
        <v>0.82000000000000028</v>
      </c>
      <c r="S56" s="15">
        <v>0.94999999999999973</v>
      </c>
      <c r="T56" s="15">
        <v>1.1300000000000003</v>
      </c>
      <c r="U56" s="15">
        <v>1.27</v>
      </c>
      <c r="V56" s="15">
        <v>1.31</v>
      </c>
      <c r="W56" s="40">
        <f>AVERAGE(R56:V56)</f>
        <v>1.0960000000000001</v>
      </c>
      <c r="X56" s="14">
        <v>1.62</v>
      </c>
      <c r="Y56" s="14">
        <v>2.1999999999999993</v>
      </c>
      <c r="Z56" s="14">
        <v>1.56</v>
      </c>
      <c r="AA56" s="14">
        <v>1.7600000000000002</v>
      </c>
      <c r="AB56" s="14">
        <v>1.22</v>
      </c>
      <c r="AC56" s="40">
        <f>AVERAGE(X56:AB56)</f>
        <v>1.6719999999999999</v>
      </c>
      <c r="AD56" s="1"/>
      <c r="AE56" s="1"/>
      <c r="AF56" s="1"/>
      <c r="AG56" s="1"/>
      <c r="AH56" s="1"/>
    </row>
    <row r="57" spans="2:34" x14ac:dyDescent="0.3">
      <c r="B57" s="68" t="s">
        <v>0</v>
      </c>
      <c r="C57" s="67" t="s">
        <v>1</v>
      </c>
      <c r="D57" s="68" t="s">
        <v>55</v>
      </c>
      <c r="E57" s="68" t="s">
        <v>100</v>
      </c>
      <c r="F57" s="14">
        <v>5.04</v>
      </c>
      <c r="G57" s="14">
        <v>3.93</v>
      </c>
      <c r="H57" s="14">
        <v>3.58</v>
      </c>
      <c r="I57" s="14">
        <v>3.57</v>
      </c>
      <c r="J57" s="14">
        <v>3.6</v>
      </c>
      <c r="K57" s="40">
        <f>AVERAGE(F57:J57)</f>
        <v>3.9440000000000004</v>
      </c>
      <c r="L57" s="14">
        <v>4.54</v>
      </c>
      <c r="M57" s="14">
        <v>3.79</v>
      </c>
      <c r="N57" s="14">
        <v>3.92</v>
      </c>
      <c r="O57" s="14">
        <v>3.83</v>
      </c>
      <c r="P57" s="15">
        <v>3.51</v>
      </c>
      <c r="Q57" s="40">
        <f>AVERAGE(L57:P57)</f>
        <v>3.9179999999999993</v>
      </c>
      <c r="R57" s="15">
        <v>2.5300000000000002</v>
      </c>
      <c r="S57" s="15">
        <v>1.3600000000000003</v>
      </c>
      <c r="T57" s="15">
        <v>1.31</v>
      </c>
      <c r="U57" s="15">
        <v>1.17</v>
      </c>
      <c r="V57" s="15">
        <v>1.0100000000000002</v>
      </c>
      <c r="W57" s="40">
        <f>AVERAGE(R57:V57)</f>
        <v>1.4760000000000002</v>
      </c>
      <c r="X57" s="14">
        <v>3.2</v>
      </c>
      <c r="Y57" s="14">
        <v>2.35</v>
      </c>
      <c r="Z57" s="14"/>
      <c r="AA57" s="14">
        <v>2.76</v>
      </c>
      <c r="AB57" s="15">
        <v>2.54</v>
      </c>
      <c r="AC57" s="40">
        <f>AVERAGE(X57:AB57)</f>
        <v>2.7125000000000004</v>
      </c>
      <c r="AD57" s="1"/>
      <c r="AE57" s="1"/>
      <c r="AF57" s="1"/>
      <c r="AG57" s="1"/>
      <c r="AH57" s="1"/>
    </row>
    <row r="58" spans="2:34" x14ac:dyDescent="0.3">
      <c r="B58" s="71" t="s">
        <v>0</v>
      </c>
      <c r="C58" s="71" t="s">
        <v>1</v>
      </c>
      <c r="D58" s="71" t="s">
        <v>79</v>
      </c>
      <c r="E58" s="71" t="s">
        <v>100</v>
      </c>
      <c r="F58" s="14">
        <v>3.54</v>
      </c>
      <c r="G58" s="14">
        <v>3.75</v>
      </c>
      <c r="H58" s="14">
        <v>4.6900000000000004</v>
      </c>
      <c r="I58" s="14">
        <v>5.0999999999999996</v>
      </c>
      <c r="J58" s="14">
        <v>3.74</v>
      </c>
      <c r="K58" s="40">
        <f>AVERAGE(F58:J58)</f>
        <v>4.1639999999999997</v>
      </c>
      <c r="L58" s="14">
        <v>3.87</v>
      </c>
      <c r="M58" s="14">
        <v>2.75</v>
      </c>
      <c r="N58" s="14"/>
      <c r="O58" s="14"/>
      <c r="P58" s="14"/>
      <c r="Q58" s="40">
        <f>AVERAGE(L58:P58)</f>
        <v>3.31</v>
      </c>
      <c r="R58" s="15">
        <v>1</v>
      </c>
      <c r="S58" s="15">
        <v>1.7200000000000002</v>
      </c>
      <c r="T58" s="15">
        <v>1.5700000000000003</v>
      </c>
      <c r="U58" s="15">
        <v>2.5199999999999996</v>
      </c>
      <c r="V58" s="15">
        <v>1.3200000000000003</v>
      </c>
      <c r="W58" s="40">
        <f>AVERAGE(R58:V58)</f>
        <v>1.6260000000000001</v>
      </c>
      <c r="X58" s="22"/>
      <c r="Y58" s="14"/>
      <c r="Z58" s="14"/>
      <c r="AA58" s="14"/>
      <c r="AB58" s="14"/>
      <c r="AC58" s="40"/>
      <c r="AD58" s="32"/>
      <c r="AE58" s="1"/>
      <c r="AF58" s="1"/>
      <c r="AG58" s="1"/>
      <c r="AH58" s="1"/>
    </row>
    <row r="59" spans="2:34" x14ac:dyDescent="0.3">
      <c r="B59" s="71" t="s">
        <v>0</v>
      </c>
      <c r="C59" s="71" t="s">
        <v>1</v>
      </c>
      <c r="D59" s="71" t="s">
        <v>80</v>
      </c>
      <c r="E59" s="72" t="s">
        <v>100</v>
      </c>
      <c r="F59" s="14"/>
      <c r="G59" s="14"/>
      <c r="H59" s="14"/>
      <c r="I59" s="14"/>
      <c r="J59" s="14"/>
      <c r="K59" s="40"/>
      <c r="L59" s="14"/>
      <c r="M59" s="14"/>
      <c r="N59" s="14"/>
      <c r="O59" s="14"/>
      <c r="P59" s="14"/>
      <c r="Q59" s="40"/>
      <c r="R59" s="15"/>
      <c r="S59" s="15"/>
      <c r="T59" s="15"/>
      <c r="U59" s="15"/>
      <c r="V59" s="15"/>
      <c r="W59" s="40"/>
      <c r="X59" s="14"/>
      <c r="Y59" s="14"/>
      <c r="Z59" s="14"/>
      <c r="AA59" s="14"/>
      <c r="AB59" s="14"/>
      <c r="AC59" s="40"/>
      <c r="AD59" s="1"/>
      <c r="AE59" s="1"/>
      <c r="AF59" s="1"/>
      <c r="AG59" s="1"/>
      <c r="AH59" s="1"/>
    </row>
    <row r="60" spans="2:34" x14ac:dyDescent="0.3">
      <c r="B60" s="71" t="s">
        <v>5</v>
      </c>
      <c r="C60" s="71" t="s">
        <v>1</v>
      </c>
      <c r="D60" s="71" t="s">
        <v>83</v>
      </c>
      <c r="E60" s="71" t="s">
        <v>100</v>
      </c>
      <c r="F60" s="14"/>
      <c r="G60" s="14"/>
      <c r="H60" s="14"/>
      <c r="I60" s="14"/>
      <c r="J60" s="14"/>
      <c r="K60" s="40"/>
      <c r="L60" s="14">
        <v>3.49</v>
      </c>
      <c r="M60" s="14">
        <v>4.4000000000000004</v>
      </c>
      <c r="N60" s="14">
        <v>3.03</v>
      </c>
      <c r="O60" s="14">
        <v>2.92</v>
      </c>
      <c r="P60" s="14">
        <v>3.79</v>
      </c>
      <c r="Q60" s="40">
        <f>AVERAGE(L60:P60)</f>
        <v>3.5259999999999998</v>
      </c>
      <c r="R60" s="15"/>
      <c r="S60" s="15"/>
      <c r="T60" s="15"/>
      <c r="U60" s="15"/>
      <c r="V60" s="15"/>
      <c r="W60" s="40"/>
      <c r="X60" s="14">
        <v>2.3200000000000003</v>
      </c>
      <c r="Y60" s="14">
        <v>2.3600000000000003</v>
      </c>
      <c r="Z60" s="14">
        <v>0.91999999999999993</v>
      </c>
      <c r="AA60" s="14">
        <v>1.6099999999999999</v>
      </c>
      <c r="AB60" s="22">
        <v>2.58</v>
      </c>
      <c r="AC60" s="40">
        <f>AVERAGE(X60:AB60)</f>
        <v>1.9580000000000002</v>
      </c>
      <c r="AD60" s="1"/>
      <c r="AE60" s="1"/>
      <c r="AF60" s="1"/>
      <c r="AG60" s="1"/>
      <c r="AH60" s="1"/>
    </row>
    <row r="61" spans="2:34" x14ac:dyDescent="0.3">
      <c r="B61" s="72" t="s">
        <v>5</v>
      </c>
      <c r="C61" s="72" t="s">
        <v>1</v>
      </c>
      <c r="D61" s="72" t="s">
        <v>84</v>
      </c>
      <c r="E61" s="72" t="s">
        <v>100</v>
      </c>
      <c r="F61" s="14"/>
      <c r="G61" s="14"/>
      <c r="H61" s="14"/>
      <c r="I61" s="14"/>
      <c r="J61" s="14"/>
      <c r="K61" s="40"/>
      <c r="L61" s="14">
        <v>2.38</v>
      </c>
      <c r="M61" s="14">
        <v>3.02</v>
      </c>
      <c r="N61" s="14">
        <v>3.33</v>
      </c>
      <c r="O61" s="14">
        <v>3.22</v>
      </c>
      <c r="P61" s="15">
        <v>3.7</v>
      </c>
      <c r="Q61" s="40">
        <f>AVERAGE(L61:P61)</f>
        <v>3.1300000000000003</v>
      </c>
      <c r="R61" s="15"/>
      <c r="S61" s="15"/>
      <c r="T61" s="15"/>
      <c r="U61" s="15"/>
      <c r="V61" s="15"/>
      <c r="W61" s="40"/>
      <c r="X61" s="14">
        <v>0.91999999999999993</v>
      </c>
      <c r="Y61" s="14">
        <v>1.1100000000000001</v>
      </c>
      <c r="Z61" s="14">
        <v>1.58</v>
      </c>
      <c r="AA61" s="14">
        <v>1.7700000000000002</v>
      </c>
      <c r="AB61" s="15">
        <v>1.6800000000000002</v>
      </c>
      <c r="AC61" s="40">
        <f>AVERAGE(X61:AB61)</f>
        <v>1.4120000000000001</v>
      </c>
      <c r="AD61" s="1"/>
      <c r="AE61" s="1"/>
      <c r="AF61" s="1"/>
      <c r="AG61" s="1"/>
      <c r="AH61" s="1"/>
    </row>
    <row r="62" spans="2:34" x14ac:dyDescent="0.3">
      <c r="B62" s="73" t="s">
        <v>0</v>
      </c>
      <c r="C62" s="73" t="s">
        <v>7</v>
      </c>
      <c r="D62" s="73" t="s">
        <v>8</v>
      </c>
      <c r="E62" s="73" t="s">
        <v>100</v>
      </c>
      <c r="F62" s="14"/>
      <c r="G62" s="14"/>
      <c r="H62" s="14"/>
      <c r="I62" s="14"/>
      <c r="J62" s="14"/>
      <c r="K62" s="40"/>
      <c r="L62" s="1">
        <v>4.18</v>
      </c>
      <c r="M62" s="1">
        <v>3.19</v>
      </c>
      <c r="N62" s="1">
        <v>3.07</v>
      </c>
      <c r="O62" s="1">
        <v>5.46</v>
      </c>
      <c r="P62" s="1">
        <v>4.49</v>
      </c>
      <c r="Q62" s="40">
        <f>AVERAGE(L62:P62)</f>
        <v>4.0780000000000003</v>
      </c>
      <c r="R62" s="15"/>
      <c r="S62" s="15"/>
      <c r="T62" s="15"/>
      <c r="U62" s="15"/>
      <c r="V62" s="15"/>
      <c r="W62" s="40"/>
      <c r="X62" s="1">
        <v>1.3399999999999999</v>
      </c>
      <c r="Y62" s="1">
        <v>0.93000000000000016</v>
      </c>
      <c r="Z62" s="1">
        <v>1.1099999999999999</v>
      </c>
      <c r="AA62" s="1"/>
      <c r="AB62" s="1">
        <v>3.8400000000000003</v>
      </c>
      <c r="AC62" s="40">
        <f>AVERAGE(X62:AB62)</f>
        <v>1.8050000000000002</v>
      </c>
      <c r="AD62" s="1"/>
      <c r="AE62" s="1"/>
      <c r="AF62" s="1"/>
      <c r="AG62" s="1"/>
      <c r="AH62" s="1"/>
    </row>
    <row r="63" spans="2:34" x14ac:dyDescent="0.3">
      <c r="B63" s="73" t="s">
        <v>0</v>
      </c>
      <c r="C63" s="73" t="s">
        <v>7</v>
      </c>
      <c r="D63" s="73" t="s">
        <v>9</v>
      </c>
      <c r="E63" s="73" t="s">
        <v>100</v>
      </c>
      <c r="F63" s="14"/>
      <c r="G63" s="14"/>
      <c r="H63" s="14"/>
      <c r="I63" s="14"/>
      <c r="J63" s="14"/>
      <c r="K63" s="40"/>
      <c r="L63" s="1">
        <v>6.05</v>
      </c>
      <c r="M63" s="1">
        <v>4.92</v>
      </c>
      <c r="N63" s="1">
        <v>5.77</v>
      </c>
      <c r="O63" s="1">
        <v>5.0999999999999996</v>
      </c>
      <c r="P63" s="69">
        <v>4.96</v>
      </c>
      <c r="Q63" s="40">
        <f>AVERAGE(L63:P63)</f>
        <v>5.3599999999999994</v>
      </c>
      <c r="R63" s="15"/>
      <c r="S63" s="15"/>
      <c r="T63" s="15"/>
      <c r="U63" s="15"/>
      <c r="V63" s="15"/>
      <c r="W63" s="40"/>
      <c r="X63" s="1">
        <v>5.12</v>
      </c>
      <c r="Y63" s="1"/>
      <c r="Z63" s="1">
        <v>3.0799999999999996</v>
      </c>
      <c r="AA63" s="1">
        <v>2.6899999999999995</v>
      </c>
      <c r="AB63" s="69">
        <v>2.52</v>
      </c>
      <c r="AC63" s="40">
        <f>AVERAGE(X63:AB63)</f>
        <v>3.3524999999999996</v>
      </c>
      <c r="AD63" s="1"/>
      <c r="AE63" s="1"/>
      <c r="AF63" s="1"/>
      <c r="AG63" s="1"/>
      <c r="AH63" s="1"/>
    </row>
    <row r="64" spans="2:34" x14ac:dyDescent="0.3">
      <c r="B64" s="73" t="s">
        <v>0</v>
      </c>
      <c r="C64" s="73" t="s">
        <v>7</v>
      </c>
      <c r="D64" s="73" t="s">
        <v>10</v>
      </c>
      <c r="E64" s="73" t="s">
        <v>100</v>
      </c>
      <c r="F64" s="14"/>
      <c r="G64" s="14"/>
      <c r="H64" s="14"/>
      <c r="I64" s="14"/>
      <c r="J64" s="14"/>
      <c r="K64" s="40"/>
      <c r="L64" s="1">
        <v>3.03</v>
      </c>
      <c r="M64" s="1">
        <v>3.25</v>
      </c>
      <c r="N64" s="1">
        <v>2.16</v>
      </c>
      <c r="O64" s="1">
        <v>3.24</v>
      </c>
      <c r="P64" s="69">
        <v>3.98</v>
      </c>
      <c r="Q64" s="40">
        <f>AVERAGE(L64:P64)</f>
        <v>3.1320000000000001</v>
      </c>
      <c r="R64" s="15"/>
      <c r="S64" s="15"/>
      <c r="T64" s="15"/>
      <c r="U64" s="15"/>
      <c r="V64" s="15"/>
      <c r="W64" s="40"/>
      <c r="X64" s="1">
        <v>1.3399999999999999</v>
      </c>
      <c r="Y64" s="1">
        <v>1.73</v>
      </c>
      <c r="Z64" s="1">
        <v>1.23</v>
      </c>
      <c r="AA64" s="1">
        <v>1.2400000000000002</v>
      </c>
      <c r="AB64" s="1">
        <v>2.52</v>
      </c>
      <c r="AC64" s="40">
        <f>AVERAGE(X64:AB64)</f>
        <v>1.6120000000000001</v>
      </c>
      <c r="AD64" s="1"/>
      <c r="AE64" s="1"/>
      <c r="AF64" s="1"/>
      <c r="AG64" s="1"/>
      <c r="AH64" s="1"/>
    </row>
    <row r="65" spans="2:40" x14ac:dyDescent="0.3">
      <c r="B65" s="73" t="s">
        <v>0</v>
      </c>
      <c r="C65" s="73" t="s">
        <v>7</v>
      </c>
      <c r="D65" s="73" t="s">
        <v>11</v>
      </c>
      <c r="E65" s="73" t="s">
        <v>100</v>
      </c>
      <c r="F65" s="14"/>
      <c r="G65" s="14"/>
      <c r="H65" s="14"/>
      <c r="I65" s="14"/>
      <c r="J65" s="14"/>
      <c r="K65" s="40"/>
      <c r="L65" s="1">
        <v>4.5599999999999996</v>
      </c>
      <c r="M65" s="1">
        <v>4.53</v>
      </c>
      <c r="N65" s="1">
        <v>6.47</v>
      </c>
      <c r="O65" s="1">
        <v>4.08</v>
      </c>
      <c r="P65" s="1">
        <v>4.3899999999999997</v>
      </c>
      <c r="Q65" s="40">
        <f>AVERAGE(L65:P65)</f>
        <v>4.806</v>
      </c>
      <c r="R65" s="15"/>
      <c r="S65" s="15"/>
      <c r="T65" s="15"/>
      <c r="U65" s="15"/>
      <c r="V65" s="15"/>
      <c r="W65" s="40"/>
      <c r="X65" s="1"/>
      <c r="Y65" s="1">
        <v>3.22</v>
      </c>
      <c r="Z65" s="1"/>
      <c r="AA65" s="1"/>
      <c r="AB65" s="1"/>
      <c r="AC65" s="40">
        <f>AVERAGE(X65:AB65)</f>
        <v>3.22</v>
      </c>
      <c r="AD65" s="1"/>
      <c r="AE65" s="1"/>
      <c r="AF65" s="1"/>
      <c r="AG65" s="1"/>
      <c r="AH65" s="1"/>
    </row>
    <row r="66" spans="2:40" x14ac:dyDescent="0.3">
      <c r="B66" s="73" t="s">
        <v>5</v>
      </c>
      <c r="C66" s="73" t="s">
        <v>7</v>
      </c>
      <c r="D66" s="73" t="s">
        <v>12</v>
      </c>
      <c r="E66" s="73" t="s">
        <v>100</v>
      </c>
      <c r="F66" s="14"/>
      <c r="G66" s="14"/>
      <c r="H66" s="14"/>
      <c r="I66" s="14"/>
      <c r="J66" s="14"/>
      <c r="K66" s="40"/>
      <c r="L66" s="1">
        <v>9.1</v>
      </c>
      <c r="M66" s="1">
        <v>6.02</v>
      </c>
      <c r="N66" s="1">
        <v>5.51</v>
      </c>
      <c r="O66" s="1">
        <v>5.71</v>
      </c>
      <c r="P66" s="1">
        <v>5.75</v>
      </c>
      <c r="Q66" s="40">
        <f>AVERAGE(L66:P66)</f>
        <v>6.418000000000001</v>
      </c>
      <c r="R66" s="15"/>
      <c r="S66" s="15"/>
      <c r="T66" s="15"/>
      <c r="U66" s="15"/>
      <c r="V66" s="15"/>
      <c r="W66" s="40"/>
      <c r="X66" s="1">
        <v>4.1099999999999994</v>
      </c>
      <c r="Y66" s="1">
        <v>1.5699999999999994</v>
      </c>
      <c r="Z66" s="1">
        <v>1.2699999999999996</v>
      </c>
      <c r="AA66" s="1">
        <v>1.21</v>
      </c>
      <c r="AB66" s="1">
        <v>1.5599999999999996</v>
      </c>
      <c r="AC66" s="40">
        <f>AVERAGE(X66:AB66)</f>
        <v>1.9439999999999997</v>
      </c>
      <c r="AD66" s="1"/>
      <c r="AE66" s="1"/>
      <c r="AF66" s="1"/>
      <c r="AG66" s="1"/>
      <c r="AH66" s="1"/>
    </row>
    <row r="67" spans="2:40" x14ac:dyDescent="0.3">
      <c r="B67" s="73" t="s">
        <v>5</v>
      </c>
      <c r="C67" s="73" t="s">
        <v>7</v>
      </c>
      <c r="D67" s="73" t="s">
        <v>32</v>
      </c>
      <c r="E67" s="73" t="s">
        <v>100</v>
      </c>
      <c r="F67" s="14">
        <v>5</v>
      </c>
      <c r="G67" s="14">
        <v>5.71</v>
      </c>
      <c r="H67" s="14">
        <v>10.130000000000001</v>
      </c>
      <c r="I67" s="14">
        <v>4.7699999999999996</v>
      </c>
      <c r="J67" s="14">
        <v>7.3</v>
      </c>
      <c r="K67" s="40">
        <f>AVERAGE(F67:J67)</f>
        <v>6.5820000000000007</v>
      </c>
      <c r="L67" s="14"/>
      <c r="M67" s="14"/>
      <c r="N67" s="14"/>
      <c r="O67" s="14"/>
      <c r="P67" s="14"/>
      <c r="Q67" s="40"/>
      <c r="R67" s="15">
        <v>1.3599999999999999</v>
      </c>
      <c r="S67" s="15">
        <v>1.79</v>
      </c>
      <c r="T67" s="15">
        <v>6.1800000000000006</v>
      </c>
      <c r="U67" s="15">
        <v>2.6499999999999995</v>
      </c>
      <c r="V67" s="15">
        <v>4.38</v>
      </c>
      <c r="W67" s="40">
        <f>AVERAGE(R67:V67)</f>
        <v>3.2719999999999998</v>
      </c>
      <c r="X67" s="14"/>
      <c r="Y67" s="14"/>
      <c r="Z67" s="14"/>
      <c r="AA67" s="14"/>
      <c r="AB67" s="14"/>
      <c r="AC67" s="40"/>
      <c r="AD67" s="1"/>
      <c r="AE67" s="1"/>
      <c r="AF67" s="1"/>
      <c r="AG67" s="1"/>
      <c r="AH67" s="1"/>
      <c r="AN67" s="13"/>
    </row>
    <row r="68" spans="2:40" x14ac:dyDescent="0.3">
      <c r="B68" s="73" t="s">
        <v>0</v>
      </c>
      <c r="C68" s="73" t="s">
        <v>7</v>
      </c>
      <c r="D68" s="73" t="s">
        <v>29</v>
      </c>
      <c r="E68" s="73" t="s">
        <v>100</v>
      </c>
      <c r="F68" s="14"/>
      <c r="G68" s="14"/>
      <c r="H68" s="14"/>
      <c r="I68" s="14"/>
      <c r="J68" s="14"/>
      <c r="K68" s="40"/>
      <c r="L68" s="14">
        <v>4.38</v>
      </c>
      <c r="M68" s="14">
        <v>3.04</v>
      </c>
      <c r="N68" s="14">
        <v>4.34</v>
      </c>
      <c r="O68" s="14">
        <v>4.26</v>
      </c>
      <c r="P68" s="14">
        <v>4.7699999999999996</v>
      </c>
      <c r="Q68" s="40">
        <f>AVERAGE(L68:P68)</f>
        <v>4.1579999999999995</v>
      </c>
      <c r="R68" s="15"/>
      <c r="S68" s="15"/>
      <c r="T68" s="15"/>
      <c r="U68" s="15"/>
      <c r="V68" s="15"/>
      <c r="W68" s="40"/>
      <c r="X68" s="14">
        <v>2.58</v>
      </c>
      <c r="Y68" s="14"/>
      <c r="Z68" s="14">
        <v>1.5</v>
      </c>
      <c r="AA68" s="14">
        <v>1.2699999999999996</v>
      </c>
      <c r="AB68" s="14">
        <v>4.7699999999999996</v>
      </c>
      <c r="AC68" s="40">
        <f>AVERAGE(X68:AB68)</f>
        <v>2.5299999999999998</v>
      </c>
      <c r="AD68" s="1"/>
      <c r="AE68" s="1"/>
      <c r="AF68" s="1"/>
      <c r="AG68" s="1"/>
      <c r="AH68" s="1"/>
    </row>
    <row r="69" spans="2:40" x14ac:dyDescent="0.3">
      <c r="B69" s="73" t="s">
        <v>5</v>
      </c>
      <c r="C69" s="73" t="s">
        <v>7</v>
      </c>
      <c r="D69" s="73" t="s">
        <v>30</v>
      </c>
      <c r="E69" s="73" t="s">
        <v>100</v>
      </c>
      <c r="F69" s="14">
        <v>2.92</v>
      </c>
      <c r="G69" s="14">
        <v>3.84</v>
      </c>
      <c r="H69" s="14">
        <v>3.35</v>
      </c>
      <c r="I69" s="14">
        <v>5.21</v>
      </c>
      <c r="J69" s="14">
        <v>3.61</v>
      </c>
      <c r="K69" s="40">
        <f>AVERAGE(F69:J69)</f>
        <v>3.786</v>
      </c>
      <c r="L69" s="14">
        <v>4.87</v>
      </c>
      <c r="M69" s="14">
        <v>4.6100000000000003</v>
      </c>
      <c r="N69" s="14">
        <v>3.84</v>
      </c>
      <c r="O69" s="14">
        <v>4.18</v>
      </c>
      <c r="P69" s="15">
        <v>4.5599999999999996</v>
      </c>
      <c r="Q69" s="40">
        <f>AVERAGE(L69:P69)</f>
        <v>4.4119999999999999</v>
      </c>
      <c r="R69" s="15">
        <v>0.85000000000000009</v>
      </c>
      <c r="S69" s="15">
        <v>1.42</v>
      </c>
      <c r="T69" s="15">
        <v>1.1099999999999999</v>
      </c>
      <c r="U69" s="15">
        <v>2.5</v>
      </c>
      <c r="V69" s="15">
        <v>1.7399999999999998</v>
      </c>
      <c r="W69" s="40">
        <f>AVERAGE(R69:V69)</f>
        <v>1.5239999999999998</v>
      </c>
      <c r="X69" s="14">
        <v>2.23</v>
      </c>
      <c r="Y69" s="14">
        <v>1.9200000000000004</v>
      </c>
      <c r="Z69" s="14">
        <v>1.08</v>
      </c>
      <c r="AA69" s="14">
        <v>1.4099999999999997</v>
      </c>
      <c r="AB69" s="15">
        <v>1.9499999999999997</v>
      </c>
      <c r="AC69" s="40">
        <f>AVERAGE(X69:AB69)</f>
        <v>1.718</v>
      </c>
      <c r="AD69" s="1"/>
      <c r="AE69" s="1"/>
      <c r="AF69" s="1"/>
      <c r="AG69" s="1"/>
      <c r="AH69" s="1"/>
    </row>
    <row r="70" spans="2:40" x14ac:dyDescent="0.3">
      <c r="B70" s="73" t="s">
        <v>5</v>
      </c>
      <c r="C70" s="73" t="s">
        <v>7</v>
      </c>
      <c r="D70" s="73" t="s">
        <v>31</v>
      </c>
      <c r="E70" s="73" t="s">
        <v>100</v>
      </c>
      <c r="F70" s="14">
        <v>4.16</v>
      </c>
      <c r="G70" s="14">
        <v>6</v>
      </c>
      <c r="H70" s="14">
        <v>5.56</v>
      </c>
      <c r="I70" s="14">
        <v>3.53</v>
      </c>
      <c r="J70" s="14">
        <v>3.33</v>
      </c>
      <c r="K70" s="40">
        <f>AVERAGE(F70,H70:J70)</f>
        <v>4.1449999999999996</v>
      </c>
      <c r="L70" s="14">
        <v>5.34</v>
      </c>
      <c r="M70" s="14">
        <v>5.32</v>
      </c>
      <c r="N70" s="14">
        <v>4.4400000000000004</v>
      </c>
      <c r="O70" s="14">
        <v>4.46</v>
      </c>
      <c r="P70" s="15">
        <v>4.1100000000000003</v>
      </c>
      <c r="Q70" s="40">
        <f>AVERAGE(L70:P70)</f>
        <v>4.734</v>
      </c>
      <c r="R70" s="15">
        <v>2.7300000000000004</v>
      </c>
      <c r="S70" s="14">
        <v>1.2000000000000002</v>
      </c>
      <c r="T70" s="15">
        <v>1.1799999999999997</v>
      </c>
      <c r="U70" s="15">
        <v>2.1899999999999995</v>
      </c>
      <c r="V70" s="15">
        <v>1.4100000000000001</v>
      </c>
      <c r="W70" s="40">
        <f>AVERAGE(R70:V70)</f>
        <v>1.7420000000000002</v>
      </c>
      <c r="X70" s="14">
        <v>3.59</v>
      </c>
      <c r="Y70" s="14">
        <v>2.89</v>
      </c>
      <c r="Z70" s="14">
        <v>2.3900000000000006</v>
      </c>
      <c r="AA70" s="14">
        <v>2.02</v>
      </c>
      <c r="AB70" s="14">
        <v>2.2000000000000002</v>
      </c>
      <c r="AC70" s="40">
        <f>AVERAGE(X70:AB70)</f>
        <v>2.6179999999999999</v>
      </c>
      <c r="AD70" s="1"/>
      <c r="AE70" s="1"/>
      <c r="AF70" s="1"/>
      <c r="AG70" s="1"/>
      <c r="AH70" s="1"/>
    </row>
    <row r="71" spans="2:40" x14ac:dyDescent="0.3">
      <c r="B71" s="74" t="s">
        <v>0</v>
      </c>
      <c r="C71" s="73" t="s">
        <v>7</v>
      </c>
      <c r="D71" s="74" t="s">
        <v>42</v>
      </c>
      <c r="E71" s="74" t="s">
        <v>100</v>
      </c>
      <c r="F71" s="14">
        <v>6.55</v>
      </c>
      <c r="G71" s="14">
        <v>4.6900000000000004</v>
      </c>
      <c r="H71" s="14">
        <v>3.87</v>
      </c>
      <c r="I71" s="14">
        <v>7.66</v>
      </c>
      <c r="J71" s="14">
        <v>5.36</v>
      </c>
      <c r="K71" s="40">
        <f>AVERAGE(F71:J71)</f>
        <v>5.6259999999999994</v>
      </c>
      <c r="L71" s="14"/>
      <c r="M71" s="14"/>
      <c r="N71" s="14"/>
      <c r="O71" s="14"/>
      <c r="P71" s="14"/>
      <c r="Q71" s="40"/>
      <c r="R71" s="15">
        <v>3.01</v>
      </c>
      <c r="S71" s="15">
        <v>1.6500000000000004</v>
      </c>
      <c r="T71" s="15">
        <v>1.58</v>
      </c>
      <c r="U71" s="15">
        <v>3</v>
      </c>
      <c r="V71" s="15">
        <v>3.12</v>
      </c>
      <c r="W71" s="40">
        <f>AVERAGE(R71:V71)</f>
        <v>2.472</v>
      </c>
      <c r="X71" s="14"/>
      <c r="Y71" s="14"/>
      <c r="Z71" s="14"/>
      <c r="AA71" s="14"/>
      <c r="AB71" s="14"/>
      <c r="AC71" s="40"/>
      <c r="AD71" s="1"/>
      <c r="AE71" s="1"/>
      <c r="AF71" s="1"/>
      <c r="AG71" s="1"/>
      <c r="AH71" s="1"/>
    </row>
    <row r="72" spans="2:40" x14ac:dyDescent="0.3">
      <c r="B72" s="75" t="s">
        <v>0</v>
      </c>
      <c r="C72" s="76" t="s">
        <v>7</v>
      </c>
      <c r="D72" s="75" t="s">
        <v>43</v>
      </c>
      <c r="E72" s="75" t="s">
        <v>100</v>
      </c>
      <c r="F72" s="14"/>
      <c r="G72" s="14"/>
      <c r="H72" s="14"/>
      <c r="I72" s="14"/>
      <c r="J72" s="14"/>
      <c r="K72" s="40"/>
      <c r="L72" s="14"/>
      <c r="M72" s="14"/>
      <c r="N72" s="14"/>
      <c r="O72" s="14"/>
      <c r="P72" s="14"/>
      <c r="Q72" s="40"/>
      <c r="R72" s="15"/>
      <c r="S72" s="15"/>
      <c r="T72" s="15"/>
      <c r="U72" s="15"/>
      <c r="V72" s="15"/>
      <c r="W72" s="40"/>
      <c r="X72" s="14"/>
      <c r="Y72" s="14"/>
      <c r="Z72" s="14"/>
      <c r="AA72" s="14"/>
      <c r="AB72" s="14"/>
      <c r="AC72" s="40"/>
      <c r="AD72" s="1"/>
      <c r="AE72" s="1"/>
      <c r="AF72" s="1"/>
      <c r="AG72" s="1"/>
      <c r="AH72" s="1"/>
    </row>
    <row r="73" spans="2:40" x14ac:dyDescent="0.3">
      <c r="B73" s="74" t="s">
        <v>0</v>
      </c>
      <c r="C73" s="73" t="s">
        <v>7</v>
      </c>
      <c r="D73" s="74" t="s">
        <v>44</v>
      </c>
      <c r="E73" s="74" t="s">
        <v>100</v>
      </c>
      <c r="F73" s="14">
        <v>4.29</v>
      </c>
      <c r="G73" s="14">
        <v>5.17</v>
      </c>
      <c r="H73" s="14">
        <v>4.55</v>
      </c>
      <c r="I73" s="14">
        <v>4.4400000000000004</v>
      </c>
      <c r="J73" s="14">
        <v>5.41</v>
      </c>
      <c r="K73" s="40">
        <f>AVERAGE(F73:J73)</f>
        <v>4.7720000000000002</v>
      </c>
      <c r="L73" s="14">
        <v>4.2699999999999996</v>
      </c>
      <c r="M73" s="14">
        <v>3.62</v>
      </c>
      <c r="N73" s="14"/>
      <c r="O73" s="14"/>
      <c r="P73" s="14"/>
      <c r="Q73" s="40">
        <f>AVERAGE(L73:P73)</f>
        <v>3.9449999999999998</v>
      </c>
      <c r="R73" s="15">
        <v>2.02</v>
      </c>
      <c r="S73" s="15">
        <v>2.58</v>
      </c>
      <c r="T73" s="15">
        <v>2.3499999999999996</v>
      </c>
      <c r="U73" s="15">
        <v>1.4600000000000004</v>
      </c>
      <c r="V73" s="15">
        <v>1.77</v>
      </c>
      <c r="W73" s="40">
        <f>AVERAGE(R73:V73)</f>
        <v>2.036</v>
      </c>
      <c r="X73" s="14">
        <v>2.4799999999999995</v>
      </c>
      <c r="Y73" s="14">
        <v>2.1900000000000004</v>
      </c>
      <c r="Z73" s="14"/>
      <c r="AA73" s="14"/>
      <c r="AB73" s="14"/>
      <c r="AC73" s="40">
        <f>AVERAGE(X73:AB73)</f>
        <v>2.335</v>
      </c>
      <c r="AD73" s="1"/>
      <c r="AE73" s="1"/>
      <c r="AF73" s="1"/>
      <c r="AG73" s="1"/>
      <c r="AH73" s="1"/>
    </row>
    <row r="74" spans="2:40" x14ac:dyDescent="0.3">
      <c r="B74" s="74" t="s">
        <v>5</v>
      </c>
      <c r="C74" s="73" t="s">
        <v>7</v>
      </c>
      <c r="D74" s="74" t="s">
        <v>45</v>
      </c>
      <c r="E74" s="74" t="s">
        <v>100</v>
      </c>
      <c r="F74" s="14">
        <v>6.87</v>
      </c>
      <c r="G74" s="14">
        <v>4.71</v>
      </c>
      <c r="H74" s="14">
        <v>4.46</v>
      </c>
      <c r="I74" s="14">
        <v>4.09</v>
      </c>
      <c r="J74" s="14">
        <v>7.22</v>
      </c>
      <c r="K74" s="40">
        <f>AVERAGE(F74:J74)</f>
        <v>5.47</v>
      </c>
      <c r="L74" s="14">
        <v>4.5</v>
      </c>
      <c r="M74" s="14">
        <v>4.4400000000000004</v>
      </c>
      <c r="N74" s="14">
        <v>7.16</v>
      </c>
      <c r="O74" s="14">
        <v>4.59</v>
      </c>
      <c r="P74" s="14"/>
      <c r="Q74" s="40">
        <f>AVERAGE(L74:P74)</f>
        <v>5.1725000000000003</v>
      </c>
      <c r="R74" s="15">
        <v>2.4699999999999998</v>
      </c>
      <c r="S74" s="15">
        <v>1.9</v>
      </c>
      <c r="T74" s="15">
        <v>2.29</v>
      </c>
      <c r="U74" s="15">
        <v>1.8599999999999999</v>
      </c>
      <c r="V74" s="15">
        <v>3</v>
      </c>
      <c r="W74" s="40">
        <f>AVERAGE(R74:V74)</f>
        <v>2.3039999999999998</v>
      </c>
      <c r="X74" s="14">
        <v>2.09</v>
      </c>
      <c r="Y74" s="14">
        <v>1.8500000000000005</v>
      </c>
      <c r="Z74" s="14">
        <v>5.2200000000000006</v>
      </c>
      <c r="AA74" s="14">
        <v>2.1399999999999997</v>
      </c>
      <c r="AB74" s="14"/>
      <c r="AC74" s="40">
        <f>AVERAGE(X74:AB74)</f>
        <v>2.8250000000000002</v>
      </c>
      <c r="AD74" s="1"/>
      <c r="AE74" s="1"/>
      <c r="AF74" s="1"/>
      <c r="AG74" s="1"/>
      <c r="AH74" s="1"/>
    </row>
    <row r="75" spans="2:40" x14ac:dyDescent="0.3">
      <c r="B75" s="74" t="s">
        <v>0</v>
      </c>
      <c r="C75" s="73" t="s">
        <v>7</v>
      </c>
      <c r="D75" s="74" t="s">
        <v>56</v>
      </c>
      <c r="E75" s="74" t="s">
        <v>100</v>
      </c>
      <c r="F75" s="14">
        <v>5.39</v>
      </c>
      <c r="G75" s="14">
        <v>5.21</v>
      </c>
      <c r="H75" s="14">
        <v>4.71</v>
      </c>
      <c r="I75" s="14">
        <v>5.1100000000000003</v>
      </c>
      <c r="J75" s="14">
        <v>3.87</v>
      </c>
      <c r="K75" s="40">
        <f>AVERAGE(F75:J75)</f>
        <v>4.8579999999999997</v>
      </c>
      <c r="L75" s="14">
        <v>6.26</v>
      </c>
      <c r="M75" s="14">
        <v>5.84</v>
      </c>
      <c r="N75" s="14">
        <v>6.19</v>
      </c>
      <c r="O75" s="14">
        <v>5.74</v>
      </c>
      <c r="P75" s="15"/>
      <c r="Q75" s="40">
        <f>AVERAGE(L75:P75)</f>
        <v>6.0075000000000003</v>
      </c>
      <c r="R75" s="15">
        <v>1.9099999999999997</v>
      </c>
      <c r="S75" s="15">
        <v>2.0499999999999998</v>
      </c>
      <c r="T75" s="15">
        <v>1.88</v>
      </c>
      <c r="U75" s="15">
        <v>1.9100000000000001</v>
      </c>
      <c r="V75" s="15">
        <v>1.48</v>
      </c>
      <c r="W75" s="40">
        <f>AVERAGE(R75:V75)</f>
        <v>1.8460000000000001</v>
      </c>
      <c r="X75" s="14">
        <v>3.7699999999999996</v>
      </c>
      <c r="Y75" s="14">
        <v>3.1399999999999997</v>
      </c>
      <c r="Z75" s="14">
        <v>3.8500000000000005</v>
      </c>
      <c r="AA75" s="14">
        <v>3.9000000000000004</v>
      </c>
      <c r="AB75" s="14"/>
      <c r="AC75" s="40">
        <f>AVERAGE(X75:AB75)</f>
        <v>3.665</v>
      </c>
      <c r="AD75" s="1"/>
      <c r="AE75" s="1"/>
      <c r="AF75" s="1"/>
      <c r="AG75" s="1"/>
      <c r="AH75" s="1"/>
    </row>
    <row r="76" spans="2:40" x14ac:dyDescent="0.3">
      <c r="B76" s="77" t="s">
        <v>0</v>
      </c>
      <c r="C76" s="77" t="s">
        <v>7</v>
      </c>
      <c r="D76" s="77" t="s">
        <v>85</v>
      </c>
      <c r="E76" s="77" t="s">
        <v>100</v>
      </c>
      <c r="F76" s="14">
        <v>3.58</v>
      </c>
      <c r="G76" s="14">
        <v>3.59</v>
      </c>
      <c r="H76" s="14">
        <v>2.97</v>
      </c>
      <c r="I76" s="14">
        <v>2.8</v>
      </c>
      <c r="J76" s="14">
        <v>2.77</v>
      </c>
      <c r="K76" s="40">
        <f>AVERAGE(F76:J76)</f>
        <v>3.1420000000000003</v>
      </c>
      <c r="L76" s="14">
        <v>2.63</v>
      </c>
      <c r="M76" s="14">
        <v>2.38</v>
      </c>
      <c r="N76" s="14">
        <v>2.17</v>
      </c>
      <c r="O76" s="14">
        <v>3.3</v>
      </c>
      <c r="P76" s="15">
        <v>2.25</v>
      </c>
      <c r="Q76" s="40">
        <f>AVERAGE(L76:P76)</f>
        <v>2.5460000000000003</v>
      </c>
      <c r="R76" s="15">
        <v>2.2199999999999998</v>
      </c>
      <c r="S76" s="15">
        <v>2.3099999999999996</v>
      </c>
      <c r="T76" s="15">
        <v>1.2800000000000002</v>
      </c>
      <c r="U76" s="15">
        <v>1.0399999999999998</v>
      </c>
      <c r="V76" s="15">
        <v>0.77</v>
      </c>
      <c r="W76" s="40">
        <f>AVERAGE(R76:V76)</f>
        <v>1.5239999999999998</v>
      </c>
      <c r="X76" s="14">
        <v>1.1199999999999999</v>
      </c>
      <c r="Y76" s="14">
        <v>0.8899999999999999</v>
      </c>
      <c r="Z76" s="14">
        <v>0.99</v>
      </c>
      <c r="AA76" s="14">
        <v>1.8499999999999999</v>
      </c>
      <c r="AB76" s="14">
        <v>1.02</v>
      </c>
      <c r="AC76" s="40">
        <f>AVERAGE(X76:AB76)</f>
        <v>1.1739999999999999</v>
      </c>
      <c r="AD76" s="1"/>
      <c r="AE76" s="1"/>
      <c r="AF76" s="1"/>
      <c r="AG76" s="1"/>
      <c r="AH76" s="1"/>
    </row>
    <row r="77" spans="2:40" x14ac:dyDescent="0.3">
      <c r="B77" s="78" t="s">
        <v>0</v>
      </c>
      <c r="C77" s="78" t="s">
        <v>7</v>
      </c>
      <c r="D77" s="78" t="s">
        <v>86</v>
      </c>
      <c r="E77" s="78" t="s">
        <v>100</v>
      </c>
      <c r="F77" s="14">
        <v>4.5999999999999996</v>
      </c>
      <c r="G77" s="14">
        <v>5.5</v>
      </c>
      <c r="H77" s="14">
        <v>5.27</v>
      </c>
      <c r="I77" s="14">
        <v>5.76</v>
      </c>
      <c r="J77" s="14">
        <v>3.99</v>
      </c>
      <c r="K77" s="40">
        <f>AVERAGE(F77:J77)</f>
        <v>5.0239999999999991</v>
      </c>
      <c r="L77" s="14">
        <v>4.82</v>
      </c>
      <c r="M77" s="14">
        <v>2.75</v>
      </c>
      <c r="N77" s="14">
        <v>2.16</v>
      </c>
      <c r="O77" s="14">
        <v>2.4</v>
      </c>
      <c r="P77" s="14">
        <v>2.72</v>
      </c>
      <c r="Q77" s="40">
        <f>AVERAGE(L77:P77)</f>
        <v>2.97</v>
      </c>
      <c r="R77" s="15">
        <v>4.5999999999999996</v>
      </c>
      <c r="S77" s="15">
        <v>3.16</v>
      </c>
      <c r="T77" s="15">
        <v>3.0799999999999996</v>
      </c>
      <c r="U77" s="15">
        <v>3.01</v>
      </c>
      <c r="V77" s="15">
        <v>2.4700000000000002</v>
      </c>
      <c r="W77" s="40">
        <f>AVERAGE(R77:V77)</f>
        <v>3.2640000000000002</v>
      </c>
      <c r="X77" s="14">
        <v>2.4900000000000002</v>
      </c>
      <c r="Y77" s="14">
        <v>1.03</v>
      </c>
      <c r="Z77" s="14">
        <v>0.57000000000000006</v>
      </c>
      <c r="AA77" s="14">
        <v>0.69</v>
      </c>
      <c r="AB77" s="22">
        <v>0.92000000000000015</v>
      </c>
      <c r="AC77" s="40">
        <f>AVERAGE(X77:AB77)</f>
        <v>1.1400000000000001</v>
      </c>
      <c r="AD77" s="1"/>
      <c r="AE77" s="1"/>
      <c r="AF77" s="1"/>
      <c r="AG77" s="1"/>
      <c r="AH77" s="1"/>
    </row>
    <row r="78" spans="2:40" x14ac:dyDescent="0.3">
      <c r="B78" s="79" t="s">
        <v>0</v>
      </c>
      <c r="C78" s="79" t="s">
        <v>7</v>
      </c>
      <c r="D78" s="79" t="s">
        <v>87</v>
      </c>
      <c r="E78" s="79" t="s">
        <v>100</v>
      </c>
      <c r="F78" s="14">
        <v>10.050000000000001</v>
      </c>
      <c r="G78" s="14">
        <v>8.2200000000000006</v>
      </c>
      <c r="H78" s="14">
        <v>8.27</v>
      </c>
      <c r="I78" s="14">
        <v>6.62</v>
      </c>
      <c r="J78" s="14">
        <v>6.88</v>
      </c>
      <c r="K78" s="40">
        <f>AVERAGE(F78:J78)</f>
        <v>8.0080000000000009</v>
      </c>
      <c r="L78" s="14">
        <v>8.08</v>
      </c>
      <c r="M78" s="14">
        <v>4.92</v>
      </c>
      <c r="N78" s="14">
        <v>5.74</v>
      </c>
      <c r="O78" s="14">
        <v>4.76</v>
      </c>
      <c r="P78" s="14">
        <v>2.88</v>
      </c>
      <c r="Q78" s="40">
        <f>AVERAGE(M78)</f>
        <v>4.92</v>
      </c>
      <c r="R78" s="15">
        <v>7.9300000000000006</v>
      </c>
      <c r="S78" s="15">
        <v>6.7200000000000006</v>
      </c>
      <c r="T78" s="15">
        <v>5.8699999999999992</v>
      </c>
      <c r="U78" s="15">
        <v>3.1</v>
      </c>
      <c r="V78" s="15">
        <v>5.27</v>
      </c>
      <c r="W78" s="40">
        <f>AVERAGE(R78:V78)</f>
        <v>5.7780000000000005</v>
      </c>
      <c r="X78" s="22">
        <v>7.23</v>
      </c>
      <c r="Y78" s="14">
        <v>1.6400000000000001</v>
      </c>
      <c r="Z78" s="14">
        <v>4.82</v>
      </c>
      <c r="AA78" s="14">
        <v>3.63</v>
      </c>
      <c r="AB78" s="14" t="s">
        <v>94</v>
      </c>
      <c r="AC78" s="40">
        <f>AVERAGE(Y78)</f>
        <v>1.6400000000000001</v>
      </c>
      <c r="AD78" s="32"/>
      <c r="AE78" s="1"/>
      <c r="AF78" s="1"/>
      <c r="AG78" s="1"/>
      <c r="AH78" s="1"/>
    </row>
    <row r="79" spans="2:40" x14ac:dyDescent="0.3">
      <c r="B79" s="77" t="s">
        <v>5</v>
      </c>
      <c r="C79" s="77" t="s">
        <v>7</v>
      </c>
      <c r="D79" s="77" t="s">
        <v>88</v>
      </c>
      <c r="E79" s="77" t="s">
        <v>100</v>
      </c>
      <c r="F79" s="14"/>
      <c r="G79" s="14"/>
      <c r="H79" s="14"/>
      <c r="I79" s="14"/>
      <c r="J79" s="14"/>
      <c r="K79" s="40"/>
      <c r="L79" s="14">
        <v>4.13</v>
      </c>
      <c r="M79" s="14">
        <v>3.62</v>
      </c>
      <c r="N79" s="14">
        <v>3.8</v>
      </c>
      <c r="O79" s="14">
        <v>4.58</v>
      </c>
      <c r="P79" s="14">
        <v>3.96</v>
      </c>
      <c r="Q79" s="40">
        <f>AVERAGE(L79:P79)</f>
        <v>4.0180000000000007</v>
      </c>
      <c r="R79" s="15"/>
      <c r="S79" s="15"/>
      <c r="T79" s="15"/>
      <c r="U79" s="15"/>
      <c r="V79" s="15"/>
      <c r="W79" s="40"/>
      <c r="X79" s="22">
        <v>1.19</v>
      </c>
      <c r="Y79" s="14">
        <v>2.2800000000000002</v>
      </c>
      <c r="Z79" s="14">
        <v>1.2199999999999998</v>
      </c>
      <c r="AA79" s="14">
        <v>2.38</v>
      </c>
      <c r="AB79" s="22">
        <v>2.6799999999999997</v>
      </c>
      <c r="AC79" s="40">
        <f>AVERAGE(X79:AB79)</f>
        <v>1.95</v>
      </c>
      <c r="AD79" s="1"/>
      <c r="AE79" s="1"/>
      <c r="AF79" s="1"/>
      <c r="AG79" s="1"/>
      <c r="AH79" s="1"/>
    </row>
    <row r="80" spans="2:40" x14ac:dyDescent="0.3">
      <c r="B80" s="78" t="s">
        <v>5</v>
      </c>
      <c r="C80" s="78" t="s">
        <v>7</v>
      </c>
      <c r="D80" s="78" t="s">
        <v>89</v>
      </c>
      <c r="E80" s="78" t="s">
        <v>100</v>
      </c>
      <c r="F80" s="14"/>
      <c r="G80" s="14"/>
      <c r="H80" s="14"/>
      <c r="I80" s="14"/>
      <c r="J80" s="14"/>
      <c r="K80" s="40"/>
      <c r="L80" s="14">
        <v>3.64</v>
      </c>
      <c r="M80" s="14">
        <v>4.28</v>
      </c>
      <c r="N80" s="14">
        <v>3.42</v>
      </c>
      <c r="O80" s="14">
        <v>3.85</v>
      </c>
      <c r="P80" s="14">
        <v>3.93</v>
      </c>
      <c r="Q80" s="40">
        <f>AVERAGE(L80:P80)</f>
        <v>3.8240000000000003</v>
      </c>
      <c r="R80" s="15"/>
      <c r="S80" s="15"/>
      <c r="T80" s="15"/>
      <c r="U80" s="15"/>
      <c r="V80" s="15"/>
      <c r="W80" s="40"/>
      <c r="X80" s="14">
        <v>2.14</v>
      </c>
      <c r="Y80" s="14">
        <v>3.35</v>
      </c>
      <c r="Z80" s="14">
        <v>0.94</v>
      </c>
      <c r="AA80" s="22">
        <v>2.13</v>
      </c>
      <c r="AB80" s="14">
        <v>2.9000000000000004</v>
      </c>
      <c r="AC80" s="40">
        <f>AVERAGE(X80:AB80)</f>
        <v>2.2919999999999998</v>
      </c>
      <c r="AD80" s="1"/>
      <c r="AE80" s="1"/>
      <c r="AF80" s="1"/>
      <c r="AG80" s="1"/>
      <c r="AH80" s="1"/>
    </row>
    <row r="81" spans="2:38" x14ac:dyDescent="0.3">
      <c r="B81" s="80" t="s">
        <v>5</v>
      </c>
      <c r="C81" s="80" t="s">
        <v>7</v>
      </c>
      <c r="D81" s="80" t="s">
        <v>20</v>
      </c>
      <c r="E81" s="80" t="s">
        <v>100</v>
      </c>
      <c r="F81" s="14">
        <v>4.28</v>
      </c>
      <c r="G81" s="14">
        <v>3.8899999999999997</v>
      </c>
      <c r="H81" s="14">
        <v>3.14</v>
      </c>
      <c r="I81" s="14"/>
      <c r="J81" s="14"/>
      <c r="K81" s="40">
        <f>AVERAGE(F81:J81)</f>
        <v>3.77</v>
      </c>
      <c r="L81" s="14">
        <v>3.82</v>
      </c>
      <c r="M81" s="14">
        <v>4.87</v>
      </c>
      <c r="N81" s="14">
        <v>3.96</v>
      </c>
      <c r="O81" s="14">
        <v>3.54</v>
      </c>
      <c r="P81" s="14">
        <v>3.68</v>
      </c>
      <c r="Q81" s="40">
        <f>AVERAGE(N81:P81)</f>
        <v>3.7266666666666666</v>
      </c>
      <c r="R81" s="16">
        <v>3.4000000000000004</v>
      </c>
      <c r="S81" s="15">
        <v>2.9399999999999995</v>
      </c>
      <c r="T81" s="15">
        <v>2.4500000000000002</v>
      </c>
      <c r="U81" s="15"/>
      <c r="V81" s="15"/>
      <c r="W81" s="40">
        <f>AVERAGE(R81:V81)</f>
        <v>2.9299999999999997</v>
      </c>
      <c r="X81" s="14">
        <v>1.0999999999999996</v>
      </c>
      <c r="Y81" s="14">
        <v>1.69</v>
      </c>
      <c r="Z81" s="14">
        <v>1.02</v>
      </c>
      <c r="AA81" s="14">
        <v>1.1099999999999999</v>
      </c>
      <c r="AB81" s="14">
        <v>1.2200000000000002</v>
      </c>
      <c r="AC81" s="40">
        <f>AVERAGE(X81:AB81)</f>
        <v>1.2280000000000002</v>
      </c>
      <c r="AD81" s="1"/>
      <c r="AE81" s="1"/>
      <c r="AF81" s="1"/>
      <c r="AG81" s="1"/>
      <c r="AH81" s="1"/>
    </row>
    <row r="82" spans="2:38" x14ac:dyDescent="0.3">
      <c r="B82" s="73" t="s">
        <v>5</v>
      </c>
      <c r="C82" s="73" t="s">
        <v>7</v>
      </c>
      <c r="D82" s="73" t="s">
        <v>21</v>
      </c>
      <c r="E82" s="73" t="s">
        <v>100</v>
      </c>
      <c r="F82" s="14">
        <v>4.3600000000000003</v>
      </c>
      <c r="G82" s="14">
        <v>2.95</v>
      </c>
      <c r="H82" s="14">
        <v>4.4399999999999995</v>
      </c>
      <c r="I82" s="14"/>
      <c r="J82" s="14"/>
      <c r="K82" s="40">
        <f>AVERAGE(F82:J82)</f>
        <v>3.9166666666666665</v>
      </c>
      <c r="L82" s="14">
        <v>4.46</v>
      </c>
      <c r="M82" s="14">
        <v>5.03</v>
      </c>
      <c r="N82" s="14">
        <v>4.87</v>
      </c>
      <c r="O82" s="14">
        <v>5.32</v>
      </c>
      <c r="P82" s="14">
        <v>3.8</v>
      </c>
      <c r="Q82" s="40">
        <f>AVERAGE(L82,N82:P82)</f>
        <v>4.6124999999999998</v>
      </c>
      <c r="R82" s="16">
        <v>3.4400000000000004</v>
      </c>
      <c r="S82" s="15">
        <v>2.5</v>
      </c>
      <c r="T82" s="15">
        <v>3.4799999999999995</v>
      </c>
      <c r="U82" s="15"/>
      <c r="V82" s="15"/>
      <c r="W82" s="40">
        <f>AVERAGE(R82:V82)</f>
        <v>3.14</v>
      </c>
      <c r="X82" s="14">
        <v>1.9</v>
      </c>
      <c r="Y82" s="14">
        <v>2.3800000000000003</v>
      </c>
      <c r="Z82" s="14">
        <v>2.74</v>
      </c>
      <c r="AA82" s="14">
        <v>2.87</v>
      </c>
      <c r="AB82" s="14">
        <v>1.0499999999999998</v>
      </c>
      <c r="AC82" s="40">
        <f>AVERAGE(X82:AB82)</f>
        <v>2.1880000000000002</v>
      </c>
      <c r="AD82" s="1"/>
      <c r="AE82" s="1"/>
      <c r="AF82" s="1"/>
      <c r="AG82" s="1"/>
      <c r="AH82" s="1"/>
    </row>
    <row r="83" spans="2:38" x14ac:dyDescent="0.3">
      <c r="B83" s="73" t="s">
        <v>5</v>
      </c>
      <c r="C83" s="73" t="s">
        <v>7</v>
      </c>
      <c r="D83" s="73" t="s">
        <v>22</v>
      </c>
      <c r="E83" s="73" t="s">
        <v>100</v>
      </c>
      <c r="F83" s="14">
        <v>4.95</v>
      </c>
      <c r="G83" s="14">
        <v>3.8600000000000003</v>
      </c>
      <c r="H83" s="14">
        <v>3.92</v>
      </c>
      <c r="I83" s="14">
        <v>4.1400000000000006</v>
      </c>
      <c r="J83" s="14"/>
      <c r="K83" s="40">
        <f>AVERAGE(F83:J83)</f>
        <v>4.2175000000000002</v>
      </c>
      <c r="L83" s="14">
        <v>6.51</v>
      </c>
      <c r="M83" s="14">
        <v>5.15</v>
      </c>
      <c r="N83" s="14">
        <v>3.63</v>
      </c>
      <c r="O83" s="14">
        <v>3.67</v>
      </c>
      <c r="P83" s="14">
        <v>4.8</v>
      </c>
      <c r="Q83" s="40">
        <f>AVERAGE(N83:P83)</f>
        <v>4.0333333333333332</v>
      </c>
      <c r="R83" s="16">
        <v>3.45</v>
      </c>
      <c r="S83" s="15">
        <v>2.6800000000000006</v>
      </c>
      <c r="T83" s="15">
        <v>3.03</v>
      </c>
      <c r="U83" s="15">
        <v>3.1200000000000006</v>
      </c>
      <c r="V83" s="15"/>
      <c r="W83" s="40">
        <f>AVERAGE(R83:V83)</f>
        <v>3.0700000000000003</v>
      </c>
      <c r="X83" s="14">
        <v>3.9499999999999997</v>
      </c>
      <c r="Y83" s="14">
        <v>3.29</v>
      </c>
      <c r="Z83" s="14">
        <v>0.83000000000000007</v>
      </c>
      <c r="AA83" s="14">
        <v>0.92999999999999972</v>
      </c>
      <c r="AB83" s="14">
        <v>1.3099999999999996</v>
      </c>
      <c r="AC83" s="40">
        <f>AVERAGE(X83:AB83)</f>
        <v>2.0619999999999998</v>
      </c>
      <c r="AD83" s="1"/>
      <c r="AE83" s="1"/>
      <c r="AF83" s="1"/>
      <c r="AG83" s="1"/>
      <c r="AH83" s="1"/>
    </row>
    <row r="84" spans="2:38" x14ac:dyDescent="0.3">
      <c r="B84" s="73" t="s">
        <v>0</v>
      </c>
      <c r="C84" s="73" t="s">
        <v>7</v>
      </c>
      <c r="D84" s="73" t="s">
        <v>34</v>
      </c>
      <c r="E84" s="73" t="s">
        <v>100</v>
      </c>
      <c r="F84" s="14">
        <v>4.6100000000000003</v>
      </c>
      <c r="G84" s="14">
        <v>2.78</v>
      </c>
      <c r="H84" s="14">
        <v>4.93</v>
      </c>
      <c r="I84" s="14">
        <v>3.81</v>
      </c>
      <c r="J84" s="14">
        <v>3.57</v>
      </c>
      <c r="K84" s="40">
        <f>AVERAGE(F84:J84)</f>
        <v>3.94</v>
      </c>
      <c r="L84" s="14"/>
      <c r="M84" s="14"/>
      <c r="N84" s="14"/>
      <c r="O84" s="14"/>
      <c r="P84" s="14"/>
      <c r="Q84" s="40"/>
      <c r="R84" s="15">
        <v>1.47</v>
      </c>
      <c r="S84" s="15">
        <v>1.02</v>
      </c>
      <c r="T84" s="15">
        <v>3.63</v>
      </c>
      <c r="U84" s="15">
        <v>1.63</v>
      </c>
      <c r="V84" s="15">
        <v>1.8499999999999999</v>
      </c>
      <c r="W84" s="40">
        <f>AVERAGE(R84:V84)</f>
        <v>1.92</v>
      </c>
      <c r="X84" s="14"/>
      <c r="Y84" s="14"/>
      <c r="Z84" s="14"/>
      <c r="AA84" s="14"/>
      <c r="AB84" s="14"/>
      <c r="AC84" s="40"/>
      <c r="AD84" s="1"/>
      <c r="AE84" s="1"/>
      <c r="AF84" s="1"/>
      <c r="AG84" s="1"/>
      <c r="AH84" s="1"/>
    </row>
    <row r="85" spans="2:38" x14ac:dyDescent="0.3">
      <c r="B85" s="74" t="s">
        <v>0</v>
      </c>
      <c r="C85" s="73" t="s">
        <v>7</v>
      </c>
      <c r="D85" s="74" t="s">
        <v>51</v>
      </c>
      <c r="E85" s="74" t="s">
        <v>100</v>
      </c>
      <c r="F85" s="14">
        <v>6.39</v>
      </c>
      <c r="G85" s="14">
        <v>2.68</v>
      </c>
      <c r="H85" s="14">
        <v>3.91</v>
      </c>
      <c r="I85" s="14">
        <v>3.18</v>
      </c>
      <c r="J85" s="14">
        <v>4.01</v>
      </c>
      <c r="K85" s="40">
        <f>AVERAGE(G85:J85)</f>
        <v>3.4449999999999998</v>
      </c>
      <c r="L85" s="22">
        <v>3.12</v>
      </c>
      <c r="M85" s="22">
        <v>2.98</v>
      </c>
      <c r="N85" s="22">
        <v>2.79</v>
      </c>
      <c r="O85" s="22">
        <v>3.01</v>
      </c>
      <c r="P85" s="22">
        <v>3.61</v>
      </c>
      <c r="Q85" s="40">
        <f>AVERAGE(M85:P85)</f>
        <v>3.0974999999999997</v>
      </c>
      <c r="R85" s="14">
        <v>3.2899999999999996</v>
      </c>
      <c r="S85" s="15">
        <v>0.91000000000000014</v>
      </c>
      <c r="T85" s="15">
        <v>1.33</v>
      </c>
      <c r="U85" s="15">
        <v>1</v>
      </c>
      <c r="V85" s="15">
        <v>1.3599999999999999</v>
      </c>
      <c r="W85" s="40">
        <f>AVERAGE(S85:V85)</f>
        <v>1.1499999999999999</v>
      </c>
      <c r="X85" s="14">
        <v>0.78000000000000025</v>
      </c>
      <c r="Y85" s="14">
        <v>0.83000000000000007</v>
      </c>
      <c r="Z85" s="14">
        <v>0.8</v>
      </c>
      <c r="AA85" s="14">
        <v>0.9099999999999997</v>
      </c>
      <c r="AB85" s="14">
        <v>0.77</v>
      </c>
      <c r="AC85" s="40">
        <f>AVERAGE(Y85:AB85)</f>
        <v>0.82750000000000001</v>
      </c>
      <c r="AD85" s="1"/>
      <c r="AE85" s="1"/>
      <c r="AF85" s="1"/>
      <c r="AG85" s="1"/>
      <c r="AH85" s="1"/>
    </row>
    <row r="86" spans="2:38" x14ac:dyDescent="0.3">
      <c r="B86" s="74" t="s">
        <v>5</v>
      </c>
      <c r="C86" s="73" t="s">
        <v>7</v>
      </c>
      <c r="D86" s="74" t="s">
        <v>52</v>
      </c>
      <c r="E86" s="74" t="s">
        <v>100</v>
      </c>
      <c r="F86" s="14">
        <v>4.92</v>
      </c>
      <c r="G86" s="14">
        <v>4.6500000000000004</v>
      </c>
      <c r="H86" s="14">
        <v>4.8099999999999996</v>
      </c>
      <c r="I86" s="14">
        <v>3.97</v>
      </c>
      <c r="J86" s="14">
        <v>4.28</v>
      </c>
      <c r="K86" s="40">
        <f>AVERAGE(F86:J86)</f>
        <v>4.5259999999999998</v>
      </c>
      <c r="L86" s="22">
        <v>3.12</v>
      </c>
      <c r="M86" s="22">
        <v>4.4400000000000004</v>
      </c>
      <c r="N86" s="22">
        <v>5.5</v>
      </c>
      <c r="O86" s="22">
        <v>5.23</v>
      </c>
      <c r="P86" s="22">
        <v>4.9000000000000004</v>
      </c>
      <c r="Q86" s="40">
        <f>AVERAGE(L86:P86)</f>
        <v>4.6379999999999999</v>
      </c>
      <c r="R86" s="15">
        <v>2.0699999999999998</v>
      </c>
      <c r="S86" s="15">
        <v>1.8500000000000005</v>
      </c>
      <c r="T86" s="15">
        <v>2.3899999999999997</v>
      </c>
      <c r="U86" s="15">
        <v>1.5700000000000003</v>
      </c>
      <c r="V86" s="15">
        <v>2.1900000000000004</v>
      </c>
      <c r="W86" s="40">
        <f>AVERAGE(R86:V86)</f>
        <v>2.0140000000000002</v>
      </c>
      <c r="X86" s="14">
        <v>1.4400000000000002</v>
      </c>
      <c r="Y86" s="14">
        <v>1.0700000000000003</v>
      </c>
      <c r="Z86" s="14">
        <v>2.82</v>
      </c>
      <c r="AA86" s="14">
        <v>2.5600000000000005</v>
      </c>
      <c r="AB86" s="14">
        <v>2.2200000000000002</v>
      </c>
      <c r="AC86" s="40">
        <f>AVERAGE(X86:AB86)</f>
        <v>2.0220000000000002</v>
      </c>
      <c r="AD86" s="1"/>
      <c r="AE86" s="1"/>
      <c r="AF86" s="1"/>
      <c r="AG86" s="1"/>
      <c r="AH86" s="1"/>
    </row>
    <row r="87" spans="2:38" x14ac:dyDescent="0.3">
      <c r="B87" s="73" t="s">
        <v>5</v>
      </c>
      <c r="C87" s="73" t="s">
        <v>7</v>
      </c>
      <c r="D87" s="73" t="s">
        <v>67</v>
      </c>
      <c r="E87" s="73" t="s">
        <v>100</v>
      </c>
      <c r="F87" s="14">
        <v>5.0599999999999996</v>
      </c>
      <c r="G87" s="14">
        <v>3.14</v>
      </c>
      <c r="H87" s="14">
        <v>4.0999999999999996</v>
      </c>
      <c r="I87" s="14">
        <v>3.26</v>
      </c>
      <c r="J87" s="14">
        <v>2.96</v>
      </c>
      <c r="K87" s="40">
        <f>AVERAGE(F87:J87)</f>
        <v>3.7039999999999997</v>
      </c>
      <c r="L87" s="1">
        <v>3.88</v>
      </c>
      <c r="M87" s="1">
        <v>3.86</v>
      </c>
      <c r="N87" s="1">
        <v>3.38</v>
      </c>
      <c r="O87" s="1">
        <v>3.25</v>
      </c>
      <c r="P87" s="1">
        <v>3.06</v>
      </c>
      <c r="Q87" s="40">
        <f>AVERAGE(L87:P87)</f>
        <v>3.4859999999999998</v>
      </c>
      <c r="R87" s="15">
        <v>3.4099999999999997</v>
      </c>
      <c r="S87" s="15">
        <v>0.9700000000000002</v>
      </c>
      <c r="T87" s="15">
        <v>2.2599999999999998</v>
      </c>
      <c r="U87" s="15">
        <v>1.19</v>
      </c>
      <c r="V87" s="15">
        <v>0.93000000000000016</v>
      </c>
      <c r="W87" s="40">
        <f>AVERAGE(R87:V87)</f>
        <v>1.752</v>
      </c>
      <c r="X87" s="1">
        <v>1.25</v>
      </c>
      <c r="Y87" s="1">
        <v>1.6999999999999997</v>
      </c>
      <c r="Z87" s="1">
        <v>1.1099999999999999</v>
      </c>
      <c r="AA87" s="1">
        <v>1.17</v>
      </c>
      <c r="AB87" s="1">
        <v>0.80000000000000027</v>
      </c>
      <c r="AC87" s="40">
        <f>AVERAGE(X87:AB87)</f>
        <v>1.206</v>
      </c>
      <c r="AD87" s="1"/>
      <c r="AE87" s="1"/>
      <c r="AF87" s="1"/>
      <c r="AG87" s="1"/>
      <c r="AH87" s="1"/>
    </row>
    <row r="88" spans="2:38" x14ac:dyDescent="0.3">
      <c r="B88" s="73" t="s">
        <v>5</v>
      </c>
      <c r="C88" s="73" t="s">
        <v>7</v>
      </c>
      <c r="D88" s="73" t="s">
        <v>68</v>
      </c>
      <c r="E88" s="73" t="s">
        <v>100</v>
      </c>
      <c r="F88" s="14">
        <v>6.57</v>
      </c>
      <c r="G88" s="14">
        <v>4.4800000000000004</v>
      </c>
      <c r="H88" s="14">
        <v>4.62</v>
      </c>
      <c r="I88" s="14">
        <v>3.62</v>
      </c>
      <c r="J88" s="14">
        <v>4.3600000000000003</v>
      </c>
      <c r="K88" s="40">
        <f>AVERAGE(F88:J88)</f>
        <v>4.7300000000000004</v>
      </c>
      <c r="L88" s="1">
        <v>4.71</v>
      </c>
      <c r="M88" s="1">
        <v>4.59</v>
      </c>
      <c r="N88" s="1">
        <v>3.67</v>
      </c>
      <c r="O88" s="1">
        <v>4.46</v>
      </c>
      <c r="P88" s="1">
        <v>4.2300000000000004</v>
      </c>
      <c r="Q88" s="40">
        <f>AVERAGE(L88:P88)</f>
        <v>4.3319999999999999</v>
      </c>
      <c r="R88" s="15">
        <v>2.54</v>
      </c>
      <c r="S88" s="15">
        <v>1.6800000000000006</v>
      </c>
      <c r="T88" s="15">
        <v>1.6800000000000002</v>
      </c>
      <c r="U88" s="15">
        <v>1.44</v>
      </c>
      <c r="V88" s="15">
        <v>1.7600000000000002</v>
      </c>
      <c r="W88" s="40">
        <f>AVERAGE(R88:V88)</f>
        <v>1.8199999999999998</v>
      </c>
      <c r="X88" s="1">
        <v>3.52</v>
      </c>
      <c r="Y88" s="1">
        <v>1.8199999999999998</v>
      </c>
      <c r="Z88" s="1">
        <v>1.3199999999999998</v>
      </c>
      <c r="AA88" s="1">
        <v>1.58</v>
      </c>
      <c r="AB88" s="1">
        <v>1.4300000000000006</v>
      </c>
      <c r="AC88" s="40">
        <f>AVERAGE(X88:AB88)</f>
        <v>1.9340000000000004</v>
      </c>
      <c r="AD88" s="1"/>
      <c r="AE88" s="1"/>
      <c r="AF88" s="1"/>
      <c r="AG88" s="1"/>
      <c r="AH88" s="1"/>
    </row>
    <row r="89" spans="2:38" x14ac:dyDescent="0.3">
      <c r="B89" s="73" t="s">
        <v>5</v>
      </c>
      <c r="C89" s="73" t="s">
        <v>7</v>
      </c>
      <c r="D89" s="73" t="s">
        <v>69</v>
      </c>
      <c r="E89" s="73" t="s">
        <v>100</v>
      </c>
      <c r="F89" s="14">
        <v>7.01</v>
      </c>
      <c r="G89" s="14">
        <v>7.43</v>
      </c>
      <c r="H89" s="14">
        <v>5.52</v>
      </c>
      <c r="I89" s="14">
        <v>5.45</v>
      </c>
      <c r="J89" s="14">
        <v>4.28</v>
      </c>
      <c r="K89" s="40">
        <f>AVERAGE(F89:J89)</f>
        <v>5.9380000000000006</v>
      </c>
      <c r="L89" s="1">
        <v>4.84</v>
      </c>
      <c r="M89" s="1">
        <v>4.63</v>
      </c>
      <c r="N89" s="1">
        <v>4.05</v>
      </c>
      <c r="O89" s="1">
        <v>4.55</v>
      </c>
      <c r="P89" s="1">
        <v>3.85</v>
      </c>
      <c r="Q89" s="40">
        <f>AVERAGE(L89:P89)</f>
        <v>4.3840000000000003</v>
      </c>
      <c r="R89" s="15">
        <v>2.5199999999999996</v>
      </c>
      <c r="S89" s="15">
        <v>4.5299999999999994</v>
      </c>
      <c r="T89" s="15">
        <v>2.0199999999999996</v>
      </c>
      <c r="U89" s="15">
        <v>2.5300000000000002</v>
      </c>
      <c r="V89" s="15">
        <v>1.7400000000000002</v>
      </c>
      <c r="W89" s="40">
        <f>AVERAGE(R89:V89)</f>
        <v>2.6679999999999997</v>
      </c>
      <c r="X89" s="1">
        <v>1.79</v>
      </c>
      <c r="Y89" s="1">
        <v>1.96</v>
      </c>
      <c r="Z89" s="1">
        <v>1.29</v>
      </c>
      <c r="AA89" s="1">
        <v>1.73</v>
      </c>
      <c r="AB89" s="1">
        <v>1.02</v>
      </c>
      <c r="AC89" s="40">
        <f>AVERAGE(X89:AB89)</f>
        <v>1.5579999999999998</v>
      </c>
      <c r="AD89" s="1"/>
      <c r="AE89" s="1"/>
      <c r="AF89" s="1"/>
      <c r="AG89" s="1"/>
      <c r="AH89" s="1"/>
    </row>
    <row r="90" spans="2:38" x14ac:dyDescent="0.3">
      <c r="B90" s="77" t="s">
        <v>0</v>
      </c>
      <c r="C90" s="77" t="s">
        <v>7</v>
      </c>
      <c r="D90" s="77" t="s">
        <v>74</v>
      </c>
      <c r="E90" s="77" t="s">
        <v>100</v>
      </c>
      <c r="F90" s="14">
        <v>4.3499999999999996</v>
      </c>
      <c r="G90" s="14">
        <v>3.32</v>
      </c>
      <c r="H90" s="14">
        <v>3.28</v>
      </c>
      <c r="I90" s="14">
        <v>2.73</v>
      </c>
      <c r="J90" s="14">
        <v>4.57</v>
      </c>
      <c r="K90" s="40">
        <f>AVERAGE(F90:J90)</f>
        <v>3.65</v>
      </c>
      <c r="L90" s="14">
        <v>2.4500000000000002</v>
      </c>
      <c r="M90" s="14">
        <v>2.75</v>
      </c>
      <c r="N90" s="14">
        <v>2.95</v>
      </c>
      <c r="O90" s="14">
        <v>3.75</v>
      </c>
      <c r="P90" s="14">
        <v>2.76</v>
      </c>
      <c r="Q90" s="40">
        <f>AVERAGE(L90:P90)</f>
        <v>2.9319999999999999</v>
      </c>
      <c r="R90" s="15">
        <v>1.1299999999999994</v>
      </c>
      <c r="S90" s="15">
        <v>1.1399999999999997</v>
      </c>
      <c r="T90" s="15">
        <v>1.0599999999999996</v>
      </c>
      <c r="U90" s="15">
        <v>0.8899999999999999</v>
      </c>
      <c r="V90" s="15">
        <v>2.3600000000000003</v>
      </c>
      <c r="W90" s="40">
        <f>AVERAGE(R90:V90)</f>
        <v>1.3159999999999998</v>
      </c>
      <c r="X90" s="14">
        <v>0.78000000000000025</v>
      </c>
      <c r="Y90" s="14">
        <v>0.97</v>
      </c>
      <c r="Z90" s="14">
        <v>1.1100000000000001</v>
      </c>
      <c r="AA90" s="14">
        <v>1.33</v>
      </c>
      <c r="AB90" s="14">
        <v>1.5199999999999998</v>
      </c>
      <c r="AC90" s="40">
        <f>AVERAGE(X90:AB90)</f>
        <v>1.1419999999999999</v>
      </c>
      <c r="AD90" s="1"/>
      <c r="AE90" s="1"/>
      <c r="AF90" s="1"/>
      <c r="AG90" s="1"/>
      <c r="AH90" s="1"/>
    </row>
    <row r="91" spans="2:38" x14ac:dyDescent="0.3">
      <c r="B91" s="78" t="s">
        <v>5</v>
      </c>
      <c r="C91" s="78" t="s">
        <v>7</v>
      </c>
      <c r="D91" s="78" t="s">
        <v>75</v>
      </c>
      <c r="E91" s="78" t="s">
        <v>100</v>
      </c>
      <c r="F91" s="14">
        <v>4.1900000000000004</v>
      </c>
      <c r="G91" s="14">
        <v>4.17</v>
      </c>
      <c r="H91" s="14">
        <v>3.8</v>
      </c>
      <c r="I91" s="14">
        <v>4.01</v>
      </c>
      <c r="J91" s="14">
        <v>4.7</v>
      </c>
      <c r="K91" s="40">
        <f>AVERAGE(F91:J91)</f>
        <v>4.1740000000000004</v>
      </c>
      <c r="L91" s="14">
        <v>5.28</v>
      </c>
      <c r="M91" s="14">
        <v>4.34</v>
      </c>
      <c r="N91" s="14">
        <v>4.12</v>
      </c>
      <c r="O91" s="14">
        <v>3.34</v>
      </c>
      <c r="P91" s="14">
        <v>4.9400000000000004</v>
      </c>
      <c r="Q91" s="40">
        <f>AVERAGE(L91:P91)</f>
        <v>4.4040000000000008</v>
      </c>
      <c r="R91" s="15">
        <v>0.89000000000000057</v>
      </c>
      <c r="S91" s="15">
        <v>2.34</v>
      </c>
      <c r="T91" s="15">
        <v>1.1599999999999997</v>
      </c>
      <c r="U91" s="15">
        <v>1.2799999999999998</v>
      </c>
      <c r="V91" s="15">
        <v>1.85</v>
      </c>
      <c r="W91" s="40">
        <f>AVERAGE(R91:V91)</f>
        <v>1.504</v>
      </c>
      <c r="X91" s="14">
        <v>4.07</v>
      </c>
      <c r="Y91" s="14">
        <v>3.65</v>
      </c>
      <c r="Z91" s="14">
        <v>0.94</v>
      </c>
      <c r="AA91" s="14" t="s">
        <v>94</v>
      </c>
      <c r="AB91" s="14" t="s">
        <v>94</v>
      </c>
      <c r="AC91" s="40">
        <f>AVERAGE(X91:AB91)</f>
        <v>2.8866666666666667</v>
      </c>
      <c r="AD91" s="1"/>
      <c r="AE91" s="1"/>
      <c r="AF91" s="1"/>
      <c r="AG91" s="1"/>
      <c r="AH91" s="1"/>
    </row>
    <row r="92" spans="2:38" x14ac:dyDescent="0.3"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98"/>
      <c r="AE92" s="4"/>
      <c r="AF92" s="4"/>
      <c r="AG92" s="4"/>
      <c r="AH92" s="4"/>
      <c r="AI92" s="31"/>
      <c r="AJ92" s="31"/>
      <c r="AK92" s="31"/>
      <c r="AL92" s="31"/>
    </row>
    <row r="93" spans="2:38" x14ac:dyDescent="0.3"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69"/>
      <c r="AD93" s="69"/>
      <c r="AE93" s="1"/>
      <c r="AF93" s="1"/>
      <c r="AG93" s="1"/>
      <c r="AH93" s="1"/>
    </row>
    <row r="94" spans="2:38" x14ac:dyDescent="0.3"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69"/>
      <c r="AD94" s="69"/>
      <c r="AE94" s="1"/>
      <c r="AF94" s="1"/>
      <c r="AG94" s="1"/>
      <c r="AH94" s="1"/>
    </row>
    <row r="95" spans="2:38" x14ac:dyDescent="0.3"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69"/>
      <c r="AD95" s="69"/>
      <c r="AE95" s="1"/>
      <c r="AF95" s="1"/>
      <c r="AG95" s="1"/>
      <c r="AH95" s="1"/>
    </row>
    <row r="96" spans="2:38" x14ac:dyDescent="0.3"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69"/>
      <c r="AD96" s="69"/>
      <c r="AE96" s="1"/>
      <c r="AF96" s="1"/>
      <c r="AG96" s="1"/>
      <c r="AH96" s="1"/>
    </row>
    <row r="97" spans="3:34" x14ac:dyDescent="0.3">
      <c r="C97" s="99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33"/>
      <c r="AC97" s="69"/>
      <c r="AD97" s="69"/>
      <c r="AE97" s="1"/>
      <c r="AF97" s="1"/>
      <c r="AG97" s="1"/>
      <c r="AH97" s="1"/>
    </row>
    <row r="98" spans="3:34" x14ac:dyDescent="0.3">
      <c r="C98" s="99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33"/>
      <c r="AC98" s="69"/>
      <c r="AD98" s="69"/>
      <c r="AE98" s="1"/>
      <c r="AF98" s="1"/>
      <c r="AG98" s="1"/>
      <c r="AH98" s="1"/>
    </row>
    <row r="99" spans="3:34" x14ac:dyDescent="0.3">
      <c r="C99" s="99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33"/>
      <c r="AC99" s="69"/>
      <c r="AD99" s="69"/>
      <c r="AE99" s="1"/>
      <c r="AF99" s="1"/>
      <c r="AG99" s="1"/>
      <c r="AH99" s="1"/>
    </row>
    <row r="100" spans="3:34" x14ac:dyDescent="0.3"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69"/>
      <c r="AD100" s="69"/>
      <c r="AE100" s="1"/>
      <c r="AF100" s="1"/>
      <c r="AG100" s="1"/>
      <c r="AH100" s="1"/>
    </row>
    <row r="101" spans="3:34" x14ac:dyDescent="0.3"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C101" s="69"/>
      <c r="AD101" s="69"/>
      <c r="AE101" s="1"/>
      <c r="AF101" s="1"/>
      <c r="AG101" s="1"/>
      <c r="AH101" s="1"/>
    </row>
    <row r="102" spans="3:34" x14ac:dyDescent="0.3"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69"/>
      <c r="AD102" s="69"/>
      <c r="AE102" s="1"/>
      <c r="AF102" s="1"/>
      <c r="AG102" s="1"/>
      <c r="AH102" s="1"/>
    </row>
    <row r="103" spans="3:34" x14ac:dyDescent="0.3"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69"/>
      <c r="AD103" s="69"/>
      <c r="AE103" s="1"/>
      <c r="AF103" s="1"/>
      <c r="AG103" s="1"/>
      <c r="AH103" s="1"/>
    </row>
    <row r="104" spans="3:34" x14ac:dyDescent="0.3"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69"/>
      <c r="AD104" s="69"/>
      <c r="AE104" s="1"/>
      <c r="AF104" s="1"/>
      <c r="AG104" s="1"/>
      <c r="AH104" s="1"/>
    </row>
    <row r="105" spans="3:34" x14ac:dyDescent="0.3"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69"/>
      <c r="AD105" s="69"/>
      <c r="AE105" s="1"/>
      <c r="AF105" s="1"/>
      <c r="AG105" s="1"/>
      <c r="AH105" s="1"/>
    </row>
    <row r="106" spans="3:34" x14ac:dyDescent="0.3"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69"/>
      <c r="AD106" s="69"/>
      <c r="AE106" s="1"/>
      <c r="AF106" s="1"/>
      <c r="AG106" s="1"/>
      <c r="AH106" s="1"/>
    </row>
    <row r="107" spans="3:34" x14ac:dyDescent="0.3"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69"/>
      <c r="AD107" s="69"/>
      <c r="AE107" s="1"/>
      <c r="AF107" s="1"/>
      <c r="AG107" s="1"/>
      <c r="AH107" s="1"/>
    </row>
    <row r="108" spans="3:34" x14ac:dyDescent="0.3"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69"/>
      <c r="AD108" s="69"/>
      <c r="AE108" s="1"/>
      <c r="AF108" s="1"/>
      <c r="AG108" s="1"/>
      <c r="AH108" s="1"/>
    </row>
    <row r="109" spans="3:34" x14ac:dyDescent="0.3"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69"/>
      <c r="AD109" s="69"/>
      <c r="AE109" s="1"/>
      <c r="AF109" s="1"/>
      <c r="AG109" s="1"/>
      <c r="AH109" s="1"/>
    </row>
    <row r="110" spans="3:34" x14ac:dyDescent="0.3"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69"/>
      <c r="AD110" s="69"/>
      <c r="AE110" s="1"/>
      <c r="AF110" s="1"/>
      <c r="AG110" s="1"/>
      <c r="AH110" s="1"/>
    </row>
    <row r="111" spans="3:34" x14ac:dyDescent="0.3"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69"/>
      <c r="AD111" s="69"/>
      <c r="AE111" s="1"/>
      <c r="AF111" s="1"/>
      <c r="AG111" s="1"/>
      <c r="AH111" s="1"/>
    </row>
    <row r="112" spans="3:34" x14ac:dyDescent="0.3"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69"/>
      <c r="AD112" s="69"/>
      <c r="AE112" s="1"/>
      <c r="AF112" s="1"/>
      <c r="AG112" s="1"/>
      <c r="AH112" s="1"/>
    </row>
    <row r="113" spans="6:34" x14ac:dyDescent="0.3"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69"/>
      <c r="AD113" s="69"/>
      <c r="AE113" s="1"/>
      <c r="AF113" s="1"/>
      <c r="AG113" s="1"/>
      <c r="AH113" s="1"/>
    </row>
    <row r="114" spans="6:34" x14ac:dyDescent="0.3"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69"/>
      <c r="AD114" s="69"/>
      <c r="AE114" s="1"/>
      <c r="AF114" s="1"/>
      <c r="AG114" s="1"/>
      <c r="AH114" s="1"/>
    </row>
    <row r="115" spans="6:34" x14ac:dyDescent="0.3"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69"/>
      <c r="AD115" s="69"/>
      <c r="AE115" s="1"/>
      <c r="AF115" s="1"/>
      <c r="AG115" s="1"/>
      <c r="AH115" s="1"/>
    </row>
    <row r="116" spans="6:34" x14ac:dyDescent="0.3"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69"/>
      <c r="AD116" s="69"/>
      <c r="AE116" s="1"/>
      <c r="AF116" s="1"/>
      <c r="AG116" s="1"/>
      <c r="AH116" s="1"/>
    </row>
    <row r="117" spans="6:34" x14ac:dyDescent="0.3"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69"/>
      <c r="AD117" s="69"/>
      <c r="AE117" s="1"/>
      <c r="AF117" s="1"/>
      <c r="AG117" s="1"/>
      <c r="AH117" s="1"/>
    </row>
    <row r="118" spans="6:34" x14ac:dyDescent="0.3"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69"/>
      <c r="AD118" s="69"/>
      <c r="AE118" s="1"/>
      <c r="AF118" s="1"/>
      <c r="AG118" s="1"/>
      <c r="AH118" s="1"/>
    </row>
    <row r="119" spans="6:34" x14ac:dyDescent="0.3"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69"/>
      <c r="AD119" s="69"/>
      <c r="AE119" s="1"/>
      <c r="AF119" s="1"/>
      <c r="AG119" s="1"/>
      <c r="AH119" s="1"/>
    </row>
    <row r="120" spans="6:34" x14ac:dyDescent="0.3"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69"/>
      <c r="AD120" s="69"/>
      <c r="AE120" s="1"/>
      <c r="AF120" s="1"/>
      <c r="AG120" s="1"/>
      <c r="AH120" s="1"/>
    </row>
    <row r="121" spans="6:34" x14ac:dyDescent="0.3"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69"/>
      <c r="AD121" s="69"/>
      <c r="AE121" s="1"/>
      <c r="AF121" s="1"/>
      <c r="AG121" s="1"/>
      <c r="AH121" s="1"/>
    </row>
    <row r="122" spans="6:34" x14ac:dyDescent="0.3"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69"/>
      <c r="AD122" s="69"/>
      <c r="AE122" s="1"/>
      <c r="AF122" s="1"/>
      <c r="AG122" s="1"/>
      <c r="AH122" s="1"/>
    </row>
    <row r="123" spans="6:34" x14ac:dyDescent="0.3"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69"/>
      <c r="AD123" s="69"/>
      <c r="AE123" s="1"/>
      <c r="AF123" s="1"/>
      <c r="AG123" s="1"/>
      <c r="AH123" s="1"/>
    </row>
    <row r="124" spans="6:34" x14ac:dyDescent="0.3"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69"/>
      <c r="AD124" s="69"/>
      <c r="AE124" s="1"/>
      <c r="AF124" s="1"/>
      <c r="AG124" s="1"/>
      <c r="AH124" s="1"/>
    </row>
    <row r="125" spans="6:34" x14ac:dyDescent="0.3"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69"/>
      <c r="AD125" s="69"/>
      <c r="AE125" s="1"/>
      <c r="AF125" s="1"/>
      <c r="AG125" s="1"/>
      <c r="AH125" s="1"/>
    </row>
    <row r="126" spans="6:34" x14ac:dyDescent="0.3"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69"/>
      <c r="AD126" s="69"/>
      <c r="AE126" s="1"/>
      <c r="AF126" s="1"/>
      <c r="AG126" s="1"/>
      <c r="AH126" s="1"/>
    </row>
    <row r="127" spans="6:34" x14ac:dyDescent="0.3"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69"/>
      <c r="AD127" s="69"/>
      <c r="AE127" s="1"/>
      <c r="AF127" s="1"/>
      <c r="AG127" s="1"/>
      <c r="AH127" s="1"/>
    </row>
    <row r="128" spans="6:34" x14ac:dyDescent="0.3"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69"/>
      <c r="AD128" s="69"/>
      <c r="AE128" s="1"/>
      <c r="AF128" s="1"/>
      <c r="AG128" s="1"/>
      <c r="AH128" s="1"/>
    </row>
    <row r="129" spans="6:34" x14ac:dyDescent="0.3"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69"/>
      <c r="AD129" s="69"/>
      <c r="AE129" s="1"/>
      <c r="AF129" s="1"/>
      <c r="AG129" s="1"/>
      <c r="AH129" s="1"/>
    </row>
    <row r="130" spans="6:34" x14ac:dyDescent="0.3"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69"/>
      <c r="AD130" s="69"/>
      <c r="AE130" s="1"/>
      <c r="AF130" s="1"/>
      <c r="AG130" s="1"/>
      <c r="AH130" s="1"/>
    </row>
    <row r="131" spans="6:34" x14ac:dyDescent="0.3"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69"/>
      <c r="AD131" s="69"/>
      <c r="AE131" s="1"/>
      <c r="AF131" s="1"/>
      <c r="AG131" s="1"/>
      <c r="AH131" s="1"/>
    </row>
    <row r="132" spans="6:34" x14ac:dyDescent="0.3"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69"/>
      <c r="AD132" s="69"/>
      <c r="AE132" s="1"/>
      <c r="AF132" s="1"/>
      <c r="AG132" s="1"/>
      <c r="AH132" s="1"/>
    </row>
    <row r="133" spans="6:34" x14ac:dyDescent="0.3"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69"/>
      <c r="AD133" s="69"/>
      <c r="AE133" s="1"/>
      <c r="AF133" s="1"/>
      <c r="AG133" s="1"/>
      <c r="AH133" s="1"/>
    </row>
    <row r="134" spans="6:34" x14ac:dyDescent="0.3"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69"/>
      <c r="AD134" s="69"/>
      <c r="AE134" s="1"/>
      <c r="AF134" s="1"/>
      <c r="AG134" s="1"/>
      <c r="AH134" s="1"/>
    </row>
    <row r="135" spans="6:34" x14ac:dyDescent="0.3"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69"/>
      <c r="AD135" s="69"/>
      <c r="AE135" s="1"/>
      <c r="AF135" s="1"/>
      <c r="AG135" s="1"/>
      <c r="AH135" s="1"/>
    </row>
    <row r="136" spans="6:34" x14ac:dyDescent="0.3"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69"/>
      <c r="AD136" s="69"/>
      <c r="AE136" s="1"/>
      <c r="AF136" s="1"/>
      <c r="AG136" s="1"/>
      <c r="AH136" s="1"/>
    </row>
    <row r="137" spans="6:34" x14ac:dyDescent="0.3"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69"/>
      <c r="AD137" s="69"/>
      <c r="AE137" s="1"/>
      <c r="AF137" s="1"/>
      <c r="AG137" s="1"/>
      <c r="AH137" s="1"/>
    </row>
    <row r="138" spans="6:34" x14ac:dyDescent="0.3"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69"/>
      <c r="AD138" s="69"/>
      <c r="AE138" s="1"/>
      <c r="AF138" s="1"/>
      <c r="AG138" s="1"/>
      <c r="AH138" s="1"/>
    </row>
    <row r="139" spans="6:34" x14ac:dyDescent="0.3"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69"/>
      <c r="AD139" s="69"/>
      <c r="AE139" s="1"/>
      <c r="AF139" s="1"/>
      <c r="AG139" s="1"/>
      <c r="AH139" s="1"/>
    </row>
    <row r="140" spans="6:34" x14ac:dyDescent="0.3"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69"/>
      <c r="AD140" s="69"/>
      <c r="AE140" s="1"/>
      <c r="AF140" s="1"/>
      <c r="AG140" s="1"/>
      <c r="AH140" s="1"/>
    </row>
    <row r="141" spans="6:34" x14ac:dyDescent="0.3"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69"/>
      <c r="AD141" s="69"/>
      <c r="AE141" s="1"/>
      <c r="AF141" s="1"/>
      <c r="AG141" s="1"/>
      <c r="AH141" s="1"/>
    </row>
    <row r="142" spans="6:34" x14ac:dyDescent="0.3"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69"/>
      <c r="AD142" s="69"/>
      <c r="AE142" s="1"/>
      <c r="AF142" s="1"/>
      <c r="AG142" s="1"/>
      <c r="AH142" s="1"/>
    </row>
    <row r="143" spans="6:34" x14ac:dyDescent="0.3"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69"/>
      <c r="AD143" s="69"/>
      <c r="AE143" s="1"/>
      <c r="AF143" s="1"/>
      <c r="AG143" s="1"/>
      <c r="AH143" s="1"/>
    </row>
    <row r="144" spans="6:34" x14ac:dyDescent="0.3"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69"/>
      <c r="AD144" s="69"/>
      <c r="AE144" s="1"/>
      <c r="AF144" s="1"/>
      <c r="AG144" s="1"/>
      <c r="AH144" s="1"/>
    </row>
    <row r="145" spans="6:34" x14ac:dyDescent="0.3"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69"/>
      <c r="AD145" s="69"/>
      <c r="AE145" s="1"/>
      <c r="AF145" s="1"/>
      <c r="AG145" s="1"/>
      <c r="AH145" s="1"/>
    </row>
    <row r="146" spans="6:34" x14ac:dyDescent="0.3"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69"/>
      <c r="AD146" s="69"/>
      <c r="AE146" s="1"/>
      <c r="AF146" s="1"/>
      <c r="AG146" s="1"/>
      <c r="AH146" s="1"/>
    </row>
    <row r="147" spans="6:34" x14ac:dyDescent="0.3"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69"/>
      <c r="AD147" s="69"/>
      <c r="AE147" s="1"/>
      <c r="AF147" s="1"/>
      <c r="AG147" s="1"/>
      <c r="AH147" s="1"/>
    </row>
    <row r="148" spans="6:34" x14ac:dyDescent="0.3"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69"/>
      <c r="AD148" s="69"/>
      <c r="AE148" s="1"/>
      <c r="AF148" s="1"/>
      <c r="AG148" s="1"/>
      <c r="AH148" s="1"/>
    </row>
    <row r="149" spans="6:34" x14ac:dyDescent="0.3"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69"/>
      <c r="AD149" s="69"/>
      <c r="AE149" s="1"/>
      <c r="AF149" s="1"/>
      <c r="AG149" s="1"/>
      <c r="AH149" s="1"/>
    </row>
    <row r="150" spans="6:34" x14ac:dyDescent="0.3"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69"/>
      <c r="AD150" s="69"/>
      <c r="AE150" s="1"/>
      <c r="AF150" s="1"/>
      <c r="AG150" s="1"/>
      <c r="AH150" s="1"/>
    </row>
    <row r="151" spans="6:34" x14ac:dyDescent="0.3"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69"/>
      <c r="AD151" s="69"/>
      <c r="AE151" s="1"/>
      <c r="AF151" s="1"/>
      <c r="AG151" s="1"/>
      <c r="AH151" s="1"/>
    </row>
    <row r="152" spans="6:34" x14ac:dyDescent="0.3"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69"/>
      <c r="AD152" s="69"/>
      <c r="AE152" s="1"/>
      <c r="AF152" s="1"/>
      <c r="AG152" s="1"/>
      <c r="AH152" s="1"/>
    </row>
    <row r="153" spans="6:34" x14ac:dyDescent="0.3"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69"/>
      <c r="AD153" s="69"/>
      <c r="AE153" s="1"/>
      <c r="AF153" s="1"/>
      <c r="AG153" s="1"/>
      <c r="AH153" s="1"/>
    </row>
    <row r="154" spans="6:34" x14ac:dyDescent="0.3"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69"/>
      <c r="AD154" s="69"/>
      <c r="AE154" s="1"/>
      <c r="AF154" s="1"/>
      <c r="AG154" s="1"/>
      <c r="AH154" s="1"/>
    </row>
    <row r="155" spans="6:34" x14ac:dyDescent="0.3"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69"/>
      <c r="AD155" s="69"/>
      <c r="AE155" s="1"/>
      <c r="AF155" s="1"/>
      <c r="AG155" s="1"/>
      <c r="AH155" s="1"/>
    </row>
    <row r="156" spans="6:34" x14ac:dyDescent="0.3"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69"/>
      <c r="AD156" s="69"/>
      <c r="AE156" s="1"/>
      <c r="AF156" s="1"/>
      <c r="AG156" s="1"/>
      <c r="AH156" s="1"/>
    </row>
    <row r="157" spans="6:34" x14ac:dyDescent="0.3"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69"/>
      <c r="AD157" s="69"/>
      <c r="AE157" s="1"/>
      <c r="AF157" s="1"/>
      <c r="AG157" s="1"/>
      <c r="AH157" s="1"/>
    </row>
  </sheetData>
  <mergeCells count="4">
    <mergeCell ref="F2:K2"/>
    <mergeCell ref="L2:Q2"/>
    <mergeCell ref="R2:W2"/>
    <mergeCell ref="X2:AB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90"/>
  <sheetViews>
    <sheetView zoomScale="55" zoomScaleNormal="55" workbookViewId="0">
      <selection activeCell="G8" sqref="G8"/>
    </sheetView>
  </sheetViews>
  <sheetFormatPr defaultColWidth="8.6640625" defaultRowHeight="14.4" x14ac:dyDescent="0.3"/>
  <cols>
    <col min="1" max="1" width="8.6640625" style="1"/>
    <col min="2" max="2" width="6" style="1" bestFit="1" customWidth="1"/>
    <col min="3" max="3" width="6.5546875" style="1" customWidth="1"/>
    <col min="4" max="4" width="5.44140625" style="1" customWidth="1"/>
    <col min="5" max="5" width="18.33203125" style="1" bestFit="1" customWidth="1"/>
    <col min="6" max="6" width="7.33203125" style="3" bestFit="1" customWidth="1"/>
    <col min="7" max="10" width="5.109375" style="3" customWidth="1"/>
    <col min="11" max="11" width="6.44140625" style="3" customWidth="1"/>
    <col min="12" max="12" width="5.109375" style="3" customWidth="1"/>
    <col min="13" max="16" width="5.109375" style="27" customWidth="1"/>
    <col min="17" max="17" width="6.44140625" style="27" customWidth="1"/>
    <col min="18" max="69" width="5.44140625" style="27" customWidth="1"/>
    <col min="70" max="94" width="2.88671875" style="27" customWidth="1"/>
    <col min="95" max="95" width="5.44140625" style="27" customWidth="1"/>
    <col min="96" max="96" width="6.77734375" style="27" customWidth="1"/>
    <col min="97" max="97" width="7.5546875" style="27" bestFit="1" customWidth="1"/>
    <col min="98" max="111" width="2.88671875" style="27" customWidth="1"/>
    <col min="112" max="113" width="3.21875" style="27" customWidth="1"/>
    <col min="114" max="114" width="7.5546875" style="27" bestFit="1" customWidth="1"/>
    <col min="115" max="116" width="2.88671875" style="27" customWidth="1"/>
    <col min="117" max="117" width="4.44140625" style="27" customWidth="1"/>
    <col min="118" max="120" width="2.88671875" style="27" customWidth="1"/>
    <col min="121" max="121" width="7.44140625" style="27" customWidth="1"/>
    <col min="122" max="16384" width="8.6640625" style="1"/>
  </cols>
  <sheetData>
    <row r="1" spans="1:121" x14ac:dyDescent="0.3">
      <c r="M1" s="3"/>
      <c r="N1" s="3"/>
      <c r="O1" s="3"/>
      <c r="P1" s="3"/>
      <c r="Q1" s="3"/>
      <c r="R1" s="26"/>
      <c r="AR1" s="26"/>
      <c r="BR1" s="26"/>
      <c r="CR1" s="26"/>
    </row>
    <row r="2" spans="1:121" ht="18" x14ac:dyDescent="0.35">
      <c r="F2" s="91" t="s">
        <v>95</v>
      </c>
      <c r="G2" s="91"/>
      <c r="H2" s="91"/>
      <c r="I2" s="91"/>
      <c r="J2" s="91"/>
      <c r="K2" s="91"/>
      <c r="L2" s="91" t="s">
        <v>96</v>
      </c>
      <c r="M2" s="91"/>
      <c r="N2" s="91"/>
      <c r="O2" s="91"/>
      <c r="P2" s="91"/>
      <c r="Q2" s="91"/>
      <c r="R2" s="92" t="s">
        <v>98</v>
      </c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4"/>
      <c r="AR2" s="92" t="s">
        <v>97</v>
      </c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4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</row>
    <row r="3" spans="1:121" ht="18" x14ac:dyDescent="0.35">
      <c r="E3" s="88" t="s">
        <v>102</v>
      </c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2">
        <v>1</v>
      </c>
      <c r="S3" s="93"/>
      <c r="T3" s="93"/>
      <c r="U3" s="93"/>
      <c r="V3" s="93">
        <v>2</v>
      </c>
      <c r="W3" s="93"/>
      <c r="X3" s="93"/>
      <c r="Y3" s="93"/>
      <c r="Z3" s="93">
        <v>3</v>
      </c>
      <c r="AA3" s="93"/>
      <c r="AB3" s="93"/>
      <c r="AC3" s="93"/>
      <c r="AD3" s="93">
        <v>4</v>
      </c>
      <c r="AE3" s="93"/>
      <c r="AF3" s="93"/>
      <c r="AG3" s="93"/>
      <c r="AH3" s="93">
        <v>5</v>
      </c>
      <c r="AI3" s="93"/>
      <c r="AJ3" s="93"/>
      <c r="AK3" s="93"/>
      <c r="AL3" s="93" t="s">
        <v>110</v>
      </c>
      <c r="AM3" s="93"/>
      <c r="AN3" s="93"/>
      <c r="AO3" s="93"/>
      <c r="AP3" s="96"/>
      <c r="AQ3" s="94" t="s">
        <v>90</v>
      </c>
      <c r="AR3" s="92">
        <v>1</v>
      </c>
      <c r="AS3" s="93"/>
      <c r="AT3" s="93"/>
      <c r="AU3" s="93"/>
      <c r="AV3" s="93">
        <v>2</v>
      </c>
      <c r="AW3" s="93"/>
      <c r="AX3" s="93"/>
      <c r="AY3" s="93"/>
      <c r="AZ3" s="93">
        <v>3</v>
      </c>
      <c r="BA3" s="93"/>
      <c r="BB3" s="93"/>
      <c r="BC3" s="93"/>
      <c r="BD3" s="93">
        <v>4</v>
      </c>
      <c r="BE3" s="93"/>
      <c r="BF3" s="93"/>
      <c r="BG3" s="93"/>
      <c r="BH3" s="93">
        <v>5</v>
      </c>
      <c r="BI3" s="93"/>
      <c r="BJ3" s="93"/>
      <c r="BK3" s="93"/>
      <c r="BL3" s="93" t="s">
        <v>110</v>
      </c>
      <c r="BM3" s="93"/>
      <c r="BN3" s="93"/>
      <c r="BO3" s="93"/>
      <c r="BP3" s="96"/>
      <c r="BQ3" s="94" t="s">
        <v>90</v>
      </c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</row>
    <row r="4" spans="1:121" ht="18" x14ac:dyDescent="0.35">
      <c r="E4" s="88" t="s">
        <v>101</v>
      </c>
      <c r="F4" s="87">
        <v>1</v>
      </c>
      <c r="G4" s="87">
        <v>2</v>
      </c>
      <c r="H4" s="87">
        <v>3</v>
      </c>
      <c r="I4" s="87">
        <v>4</v>
      </c>
      <c r="J4" s="87">
        <v>5</v>
      </c>
      <c r="K4" s="95"/>
      <c r="L4" s="87">
        <v>1</v>
      </c>
      <c r="M4" s="87">
        <v>2</v>
      </c>
      <c r="N4" s="87">
        <v>3</v>
      </c>
      <c r="O4" s="87">
        <v>4</v>
      </c>
      <c r="P4" s="87">
        <v>5</v>
      </c>
      <c r="Q4" s="95"/>
      <c r="R4" s="29">
        <v>1</v>
      </c>
      <c r="S4" s="30">
        <v>2</v>
      </c>
      <c r="T4" s="30">
        <v>3</v>
      </c>
      <c r="U4" s="30">
        <v>4</v>
      </c>
      <c r="V4" s="30">
        <v>1</v>
      </c>
      <c r="W4" s="30">
        <v>2</v>
      </c>
      <c r="X4" s="30">
        <v>3</v>
      </c>
      <c r="Y4" s="30">
        <v>4</v>
      </c>
      <c r="Z4" s="30">
        <v>1</v>
      </c>
      <c r="AA4" s="30">
        <v>2</v>
      </c>
      <c r="AB4" s="30">
        <v>3</v>
      </c>
      <c r="AC4" s="30">
        <v>4</v>
      </c>
      <c r="AD4" s="30">
        <v>1</v>
      </c>
      <c r="AE4" s="30">
        <v>2</v>
      </c>
      <c r="AF4" s="30">
        <v>3</v>
      </c>
      <c r="AG4" s="30">
        <v>4</v>
      </c>
      <c r="AH4" s="30">
        <v>1</v>
      </c>
      <c r="AI4" s="30">
        <v>2</v>
      </c>
      <c r="AJ4" s="30">
        <v>3</v>
      </c>
      <c r="AK4" s="30">
        <v>4</v>
      </c>
      <c r="AL4" s="30">
        <v>1</v>
      </c>
      <c r="AM4" s="30">
        <v>2</v>
      </c>
      <c r="AN4" s="30">
        <v>3</v>
      </c>
      <c r="AO4" s="30">
        <v>4</v>
      </c>
      <c r="AP4" s="30">
        <v>5</v>
      </c>
      <c r="AQ4" s="94"/>
      <c r="AR4" s="29">
        <v>1</v>
      </c>
      <c r="AS4" s="30">
        <v>2</v>
      </c>
      <c r="AT4" s="30">
        <v>3</v>
      </c>
      <c r="AU4" s="30">
        <v>4</v>
      </c>
      <c r="AV4" s="30">
        <v>1</v>
      </c>
      <c r="AW4" s="30">
        <v>2</v>
      </c>
      <c r="AX4" s="30">
        <v>3</v>
      </c>
      <c r="AY4" s="30">
        <v>4</v>
      </c>
      <c r="AZ4" s="30">
        <v>1</v>
      </c>
      <c r="BA4" s="30">
        <v>2</v>
      </c>
      <c r="BB4" s="30">
        <v>3</v>
      </c>
      <c r="BC4" s="30">
        <v>4</v>
      </c>
      <c r="BD4" s="30">
        <v>1</v>
      </c>
      <c r="BE4" s="30">
        <v>2</v>
      </c>
      <c r="BF4" s="30">
        <v>3</v>
      </c>
      <c r="BG4" s="30">
        <v>4</v>
      </c>
      <c r="BH4" s="30">
        <v>1</v>
      </c>
      <c r="BI4" s="30">
        <v>2</v>
      </c>
      <c r="BJ4" s="30">
        <v>3</v>
      </c>
      <c r="BK4" s="30">
        <v>4</v>
      </c>
      <c r="BL4" s="30">
        <v>1</v>
      </c>
      <c r="BM4" s="30">
        <v>2</v>
      </c>
      <c r="BN4" s="30">
        <v>3</v>
      </c>
      <c r="BO4" s="30">
        <v>4</v>
      </c>
      <c r="BP4" s="30">
        <v>5</v>
      </c>
      <c r="BQ4" s="94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</row>
    <row r="5" spans="1:121" customFormat="1" x14ac:dyDescent="0.3">
      <c r="B5" s="89" t="s">
        <v>122</v>
      </c>
      <c r="C5" s="89" t="s">
        <v>104</v>
      </c>
      <c r="D5" s="89" t="s">
        <v>103</v>
      </c>
      <c r="E5" s="89" t="s">
        <v>91</v>
      </c>
      <c r="F5" s="3"/>
      <c r="G5" s="3"/>
      <c r="H5" s="3"/>
      <c r="I5" s="3"/>
      <c r="J5" s="3"/>
      <c r="K5" s="36" t="s">
        <v>90</v>
      </c>
      <c r="L5" s="3"/>
      <c r="M5" s="3"/>
      <c r="N5" s="3"/>
      <c r="O5" s="3"/>
      <c r="P5" s="3"/>
      <c r="Q5" s="36" t="s">
        <v>90</v>
      </c>
      <c r="R5" s="26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30"/>
      <c r="AR5" s="26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30"/>
    </row>
    <row r="6" spans="1:121" customFormat="1" x14ac:dyDescent="0.3">
      <c r="A6" s="1"/>
      <c r="B6" s="51" t="s">
        <v>0</v>
      </c>
      <c r="C6" s="51" t="s">
        <v>1</v>
      </c>
      <c r="D6" s="51" t="s">
        <v>2</v>
      </c>
      <c r="E6" s="57" t="s">
        <v>99</v>
      </c>
      <c r="F6" s="3"/>
      <c r="G6" s="3"/>
      <c r="H6" s="25">
        <v>5.33</v>
      </c>
      <c r="I6" s="3"/>
      <c r="J6" s="3">
        <v>7.01</v>
      </c>
      <c r="K6" s="37">
        <f>AVERAGE(F6:J6)</f>
        <v>6.17</v>
      </c>
      <c r="L6" s="3">
        <v>6.94</v>
      </c>
      <c r="M6" s="3">
        <v>4.8099999999999996</v>
      </c>
      <c r="N6" s="3"/>
      <c r="O6" s="3"/>
      <c r="P6" s="3"/>
      <c r="Q6" s="37">
        <f t="shared" ref="Q6:Q19" si="0">AVERAGE(L6:P6)</f>
        <v>5.875</v>
      </c>
      <c r="R6" s="26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1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35">
        <f>SUM(R6:U6)</f>
        <v>0</v>
      </c>
      <c r="AM6" s="35">
        <f t="shared" ref="AM6:AM37" si="1">SUM(V6:Y6)</f>
        <v>0</v>
      </c>
      <c r="AN6" s="35">
        <f t="shared" ref="AN6:AN37" si="2">SUM(Z6:AC6)</f>
        <v>1</v>
      </c>
      <c r="AO6" s="35">
        <f t="shared" ref="AO6:AO37" si="3">SUM(AD6:AG6)</f>
        <v>0</v>
      </c>
      <c r="AP6" s="35">
        <f t="shared" ref="AP6:AP37" si="4">SUM(AH6:AK6)</f>
        <v>0</v>
      </c>
      <c r="AQ6" s="38">
        <f t="shared" ref="AQ6:AQ37" si="5">AVERAGE(AL6:AP6)</f>
        <v>0.2</v>
      </c>
      <c r="AR6" s="26"/>
      <c r="AS6" s="27">
        <v>1</v>
      </c>
      <c r="AT6" s="27">
        <v>1</v>
      </c>
      <c r="AU6" s="27">
        <v>2</v>
      </c>
      <c r="AV6" s="27"/>
      <c r="AW6" s="27"/>
      <c r="AX6" s="27"/>
      <c r="AY6" s="27">
        <v>4</v>
      </c>
      <c r="AZ6" s="27"/>
      <c r="BA6" s="27">
        <v>1</v>
      </c>
      <c r="BB6" s="27">
        <v>1</v>
      </c>
      <c r="BC6" s="27">
        <v>4</v>
      </c>
      <c r="BD6" s="27"/>
      <c r="BE6" s="27"/>
      <c r="BF6" s="27"/>
      <c r="BG6" s="27">
        <v>3</v>
      </c>
      <c r="BH6" s="27"/>
      <c r="BI6" s="27">
        <v>1</v>
      </c>
      <c r="BJ6" s="27"/>
      <c r="BK6" s="27">
        <v>3</v>
      </c>
      <c r="BL6" s="35">
        <f t="shared" ref="BL6:BL37" si="6">SUM(AR6:AU6)</f>
        <v>4</v>
      </c>
      <c r="BM6" s="35">
        <f t="shared" ref="BM6:BM37" si="7">SUM(AV6:AY6)</f>
        <v>4</v>
      </c>
      <c r="BN6" s="35">
        <f t="shared" ref="BN6:BN37" si="8">SUM(AZ6:BC6)</f>
        <v>6</v>
      </c>
      <c r="BO6" s="35">
        <f t="shared" ref="BO6:BO37" si="9">SUM(BD6:BG6)</f>
        <v>3</v>
      </c>
      <c r="BP6" s="35">
        <f t="shared" ref="BP6:BP37" si="10">SUM(BH6:BK6)</f>
        <v>4</v>
      </c>
      <c r="BQ6" s="38">
        <f t="shared" ref="BQ6:BQ37" si="11">AVERAGE(BL6:BP6)</f>
        <v>4.2</v>
      </c>
    </row>
    <row r="7" spans="1:121" customFormat="1" x14ac:dyDescent="0.3">
      <c r="A7" s="1"/>
      <c r="B7" s="51" t="s">
        <v>0</v>
      </c>
      <c r="C7" s="51" t="s">
        <v>1</v>
      </c>
      <c r="D7" s="51" t="s">
        <v>3</v>
      </c>
      <c r="E7" s="57" t="s">
        <v>99</v>
      </c>
      <c r="F7" s="25">
        <v>6.79</v>
      </c>
      <c r="G7" s="3"/>
      <c r="H7" s="3">
        <v>3.94</v>
      </c>
      <c r="I7" s="3"/>
      <c r="J7" s="3">
        <v>4.79</v>
      </c>
      <c r="K7" s="37">
        <f>AVERAGE(F7:J7)</f>
        <v>5.1733333333333329</v>
      </c>
      <c r="L7" s="3">
        <v>4.38</v>
      </c>
      <c r="M7" s="3">
        <v>5.26</v>
      </c>
      <c r="N7" s="3"/>
      <c r="O7" s="3"/>
      <c r="P7" s="3"/>
      <c r="Q7" s="37">
        <f t="shared" si="0"/>
        <v>4.82</v>
      </c>
      <c r="R7" s="26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1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1</v>
      </c>
      <c r="AJ7" s="27">
        <v>0</v>
      </c>
      <c r="AK7" s="27">
        <v>0</v>
      </c>
      <c r="AL7" s="35">
        <f t="shared" ref="AL7:AL37" si="12">SUM(R7:U7)</f>
        <v>0</v>
      </c>
      <c r="AM7" s="35">
        <f t="shared" si="1"/>
        <v>0</v>
      </c>
      <c r="AN7" s="35">
        <f t="shared" si="2"/>
        <v>1</v>
      </c>
      <c r="AO7" s="35">
        <f t="shared" si="3"/>
        <v>0</v>
      </c>
      <c r="AP7" s="35">
        <f t="shared" si="4"/>
        <v>1</v>
      </c>
      <c r="AQ7" s="38">
        <f t="shared" si="5"/>
        <v>0.4</v>
      </c>
      <c r="AR7" s="26"/>
      <c r="AS7" s="27"/>
      <c r="AT7" s="27"/>
      <c r="AU7" s="27">
        <v>6</v>
      </c>
      <c r="AV7" s="27">
        <v>1</v>
      </c>
      <c r="AW7" s="27"/>
      <c r="AX7" s="27">
        <v>1</v>
      </c>
      <c r="AY7" s="27">
        <v>4</v>
      </c>
      <c r="AZ7" s="27">
        <v>1</v>
      </c>
      <c r="BA7" s="27"/>
      <c r="BB7" s="27"/>
      <c r="BC7" s="27">
        <v>4</v>
      </c>
      <c r="BD7" s="27"/>
      <c r="BE7" s="27"/>
      <c r="BF7" s="27"/>
      <c r="BG7" s="27">
        <v>3</v>
      </c>
      <c r="BH7" s="27"/>
      <c r="BI7" s="27">
        <v>0</v>
      </c>
      <c r="BJ7" s="27">
        <v>1</v>
      </c>
      <c r="BK7" s="27">
        <v>3</v>
      </c>
      <c r="BL7" s="35">
        <f t="shared" si="6"/>
        <v>6</v>
      </c>
      <c r="BM7" s="35">
        <f t="shared" si="7"/>
        <v>6</v>
      </c>
      <c r="BN7" s="35">
        <f t="shared" si="8"/>
        <v>5</v>
      </c>
      <c r="BO7" s="35">
        <f t="shared" si="9"/>
        <v>3</v>
      </c>
      <c r="BP7" s="35">
        <f t="shared" si="10"/>
        <v>4</v>
      </c>
      <c r="BQ7" s="38">
        <f t="shared" si="11"/>
        <v>4.8</v>
      </c>
    </row>
    <row r="8" spans="1:121" customFormat="1" x14ac:dyDescent="0.3">
      <c r="A8" s="1"/>
      <c r="B8" s="51" t="s">
        <v>0</v>
      </c>
      <c r="C8" s="51" t="s">
        <v>1</v>
      </c>
      <c r="D8" s="51" t="s">
        <v>13</v>
      </c>
      <c r="E8" s="57" t="s">
        <v>99</v>
      </c>
      <c r="F8" s="28">
        <v>5.15</v>
      </c>
      <c r="G8" s="25">
        <v>6.75</v>
      </c>
      <c r="H8" s="25">
        <v>6.48</v>
      </c>
      <c r="I8" s="25">
        <v>9.32</v>
      </c>
      <c r="J8" s="25">
        <v>9.5299999999999994</v>
      </c>
      <c r="K8" s="37">
        <f>AVERAGE(F8:J8)</f>
        <v>7.4460000000000006</v>
      </c>
      <c r="L8" s="3"/>
      <c r="M8" s="3">
        <v>6.11</v>
      </c>
      <c r="N8" s="3">
        <v>6.31</v>
      </c>
      <c r="O8" s="3">
        <v>4.34</v>
      </c>
      <c r="P8" s="3">
        <v>5.29</v>
      </c>
      <c r="Q8" s="37">
        <f t="shared" si="0"/>
        <v>5.5124999999999993</v>
      </c>
      <c r="R8" s="26"/>
      <c r="S8" s="27">
        <v>1</v>
      </c>
      <c r="T8" s="27"/>
      <c r="U8" s="27">
        <v>4</v>
      </c>
      <c r="V8" s="27"/>
      <c r="W8" s="27"/>
      <c r="X8" s="27">
        <v>1</v>
      </c>
      <c r="Y8" s="27">
        <v>4</v>
      </c>
      <c r="Z8" s="27">
        <v>1</v>
      </c>
      <c r="AA8" s="27">
        <v>1</v>
      </c>
      <c r="AB8" s="27">
        <v>1</v>
      </c>
      <c r="AC8" s="27">
        <v>1</v>
      </c>
      <c r="AD8" s="27"/>
      <c r="AE8" s="27"/>
      <c r="AF8" s="27"/>
      <c r="AG8" s="27">
        <v>2</v>
      </c>
      <c r="AH8" s="27"/>
      <c r="AI8" s="27">
        <v>3</v>
      </c>
      <c r="AJ8" s="27">
        <v>1</v>
      </c>
      <c r="AK8" s="27">
        <v>1</v>
      </c>
      <c r="AL8" s="35">
        <f t="shared" si="12"/>
        <v>5</v>
      </c>
      <c r="AM8" s="35">
        <f t="shared" si="1"/>
        <v>5</v>
      </c>
      <c r="AN8" s="35">
        <f t="shared" si="2"/>
        <v>4</v>
      </c>
      <c r="AO8" s="35">
        <f t="shared" si="3"/>
        <v>2</v>
      </c>
      <c r="AP8" s="35">
        <f t="shared" si="4"/>
        <v>5</v>
      </c>
      <c r="AQ8" s="38">
        <f t="shared" si="5"/>
        <v>4.2</v>
      </c>
      <c r="AR8" s="26"/>
      <c r="AS8" s="27"/>
      <c r="AT8" s="27">
        <v>2</v>
      </c>
      <c r="AU8" s="27">
        <v>3</v>
      </c>
      <c r="AV8" s="27"/>
      <c r="AW8" s="27"/>
      <c r="AX8" s="27"/>
      <c r="AY8" s="27">
        <v>4</v>
      </c>
      <c r="AZ8" s="27">
        <v>1</v>
      </c>
      <c r="BA8" s="27">
        <v>1</v>
      </c>
      <c r="BB8" s="27">
        <v>1</v>
      </c>
      <c r="BC8" s="27">
        <v>6</v>
      </c>
      <c r="BD8" s="27"/>
      <c r="BE8" s="27"/>
      <c r="BF8" s="27"/>
      <c r="BG8" s="27">
        <v>4</v>
      </c>
      <c r="BH8" s="27"/>
      <c r="BI8" s="27"/>
      <c r="BJ8" s="27">
        <v>0</v>
      </c>
      <c r="BK8" s="27">
        <v>2</v>
      </c>
      <c r="BL8" s="35">
        <f t="shared" si="6"/>
        <v>5</v>
      </c>
      <c r="BM8" s="35">
        <f t="shared" si="7"/>
        <v>4</v>
      </c>
      <c r="BN8" s="35">
        <f t="shared" si="8"/>
        <v>9</v>
      </c>
      <c r="BO8" s="35">
        <f t="shared" si="9"/>
        <v>4</v>
      </c>
      <c r="BP8" s="35">
        <f t="shared" si="10"/>
        <v>2</v>
      </c>
      <c r="BQ8" s="38">
        <f t="shared" si="11"/>
        <v>4.8</v>
      </c>
    </row>
    <row r="9" spans="1:121" customFormat="1" x14ac:dyDescent="0.3">
      <c r="A9" s="1"/>
      <c r="B9" s="51" t="s">
        <v>5</v>
      </c>
      <c r="C9" s="51" t="s">
        <v>1</v>
      </c>
      <c r="D9" s="51" t="s">
        <v>15</v>
      </c>
      <c r="E9" s="57" t="s">
        <v>99</v>
      </c>
      <c r="F9" s="28">
        <v>8.8000000000000007</v>
      </c>
      <c r="G9" s="25">
        <v>4.72</v>
      </c>
      <c r="H9" s="25">
        <v>4.99</v>
      </c>
      <c r="I9" s="25">
        <v>4.95</v>
      </c>
      <c r="J9" s="25">
        <v>4.9800000000000004</v>
      </c>
      <c r="K9" s="37">
        <f>AVERAGE(F9:J9)</f>
        <v>5.6879999999999997</v>
      </c>
      <c r="L9" s="3">
        <v>7.39</v>
      </c>
      <c r="M9" s="25">
        <v>6.14</v>
      </c>
      <c r="N9" s="3">
        <v>7.08</v>
      </c>
      <c r="O9" s="3">
        <v>7.42</v>
      </c>
      <c r="P9" s="3">
        <v>6.54</v>
      </c>
      <c r="Q9" s="37">
        <f t="shared" si="0"/>
        <v>6.9139999999999997</v>
      </c>
      <c r="R9" s="26"/>
      <c r="S9" s="27"/>
      <c r="T9" s="27"/>
      <c r="U9" s="27">
        <v>4</v>
      </c>
      <c r="V9" s="27"/>
      <c r="W9" s="27">
        <v>1</v>
      </c>
      <c r="X9" s="27">
        <v>1</v>
      </c>
      <c r="Y9" s="27">
        <v>3</v>
      </c>
      <c r="Z9" s="27">
        <v>1</v>
      </c>
      <c r="AA9" s="27">
        <v>2</v>
      </c>
      <c r="AB9" s="27">
        <v>1</v>
      </c>
      <c r="AC9" s="27">
        <v>5</v>
      </c>
      <c r="AD9" s="27"/>
      <c r="AE9" s="27"/>
      <c r="AF9" s="27"/>
      <c r="AG9" s="27">
        <v>1</v>
      </c>
      <c r="AH9" s="27"/>
      <c r="AI9" s="27"/>
      <c r="AJ9" s="27"/>
      <c r="AK9" s="27">
        <v>1</v>
      </c>
      <c r="AL9" s="35">
        <f t="shared" si="12"/>
        <v>4</v>
      </c>
      <c r="AM9" s="35">
        <f t="shared" si="1"/>
        <v>5</v>
      </c>
      <c r="AN9" s="35">
        <f t="shared" si="2"/>
        <v>9</v>
      </c>
      <c r="AO9" s="35">
        <f t="shared" si="3"/>
        <v>1</v>
      </c>
      <c r="AP9" s="35">
        <f t="shared" si="4"/>
        <v>1</v>
      </c>
      <c r="AQ9" s="38">
        <f t="shared" si="5"/>
        <v>4</v>
      </c>
      <c r="AR9" s="26"/>
      <c r="AS9" s="27">
        <v>1</v>
      </c>
      <c r="AT9" s="27"/>
      <c r="AU9" s="27">
        <v>4</v>
      </c>
      <c r="AV9" s="27">
        <v>1</v>
      </c>
      <c r="AW9" s="27">
        <v>1</v>
      </c>
      <c r="AX9" s="27"/>
      <c r="AY9" s="27">
        <v>3</v>
      </c>
      <c r="AZ9" s="27"/>
      <c r="BA9" s="27">
        <v>1</v>
      </c>
      <c r="BB9" s="27">
        <v>1</v>
      </c>
      <c r="BC9" s="27">
        <v>1</v>
      </c>
      <c r="BD9" s="27"/>
      <c r="BE9" s="27">
        <v>1</v>
      </c>
      <c r="BF9" s="27">
        <v>2</v>
      </c>
      <c r="BG9" s="27">
        <v>1</v>
      </c>
      <c r="BH9" s="27"/>
      <c r="BI9" s="27"/>
      <c r="BJ9" s="27">
        <v>3</v>
      </c>
      <c r="BK9" s="27">
        <v>4</v>
      </c>
      <c r="BL9" s="35">
        <f t="shared" si="6"/>
        <v>5</v>
      </c>
      <c r="BM9" s="35">
        <f t="shared" si="7"/>
        <v>5</v>
      </c>
      <c r="BN9" s="35">
        <f t="shared" si="8"/>
        <v>3</v>
      </c>
      <c r="BO9" s="35">
        <f t="shared" si="9"/>
        <v>4</v>
      </c>
      <c r="BP9" s="35">
        <f t="shared" si="10"/>
        <v>7</v>
      </c>
      <c r="BQ9" s="38">
        <f t="shared" si="11"/>
        <v>4.8</v>
      </c>
    </row>
    <row r="10" spans="1:121" customFormat="1" x14ac:dyDescent="0.3">
      <c r="A10" s="1"/>
      <c r="B10" s="51" t="s">
        <v>5</v>
      </c>
      <c r="C10" s="51" t="s">
        <v>1</v>
      </c>
      <c r="D10" s="51" t="s">
        <v>16</v>
      </c>
      <c r="E10" s="57" t="s">
        <v>99</v>
      </c>
      <c r="F10" s="3"/>
      <c r="G10" s="3"/>
      <c r="H10" s="3"/>
      <c r="I10" s="3"/>
      <c r="J10" s="3"/>
      <c r="K10" s="37"/>
      <c r="L10" s="3">
        <v>6.21</v>
      </c>
      <c r="M10" s="3">
        <v>4.68</v>
      </c>
      <c r="N10" s="3">
        <v>4.51</v>
      </c>
      <c r="O10" s="3">
        <v>4.4400000000000004</v>
      </c>
      <c r="P10" s="3">
        <v>4.6500000000000004</v>
      </c>
      <c r="Q10" s="37">
        <f t="shared" si="0"/>
        <v>4.8980000000000006</v>
      </c>
      <c r="R10" s="26"/>
      <c r="S10" s="27">
        <v>2</v>
      </c>
      <c r="T10" s="27"/>
      <c r="U10" s="27">
        <v>4</v>
      </c>
      <c r="V10" s="27"/>
      <c r="W10" s="27"/>
      <c r="X10" s="27"/>
      <c r="Y10" s="27">
        <v>5</v>
      </c>
      <c r="Z10" s="27">
        <v>1</v>
      </c>
      <c r="AA10" s="27">
        <v>3</v>
      </c>
      <c r="AB10" s="27"/>
      <c r="AC10" s="27"/>
      <c r="AD10" s="27"/>
      <c r="AE10" s="27"/>
      <c r="AF10" s="27"/>
      <c r="AG10" s="27">
        <v>3</v>
      </c>
      <c r="AH10" s="27"/>
      <c r="AI10" s="27"/>
      <c r="AJ10" s="27"/>
      <c r="AK10" s="27">
        <v>3</v>
      </c>
      <c r="AL10" s="35">
        <f t="shared" si="12"/>
        <v>6</v>
      </c>
      <c r="AM10" s="35">
        <f t="shared" si="1"/>
        <v>5</v>
      </c>
      <c r="AN10" s="35">
        <f t="shared" si="2"/>
        <v>4</v>
      </c>
      <c r="AO10" s="35">
        <f t="shared" si="3"/>
        <v>3</v>
      </c>
      <c r="AP10" s="35">
        <f t="shared" si="4"/>
        <v>3</v>
      </c>
      <c r="AQ10" s="38">
        <f t="shared" si="5"/>
        <v>4.2</v>
      </c>
      <c r="AR10" s="26"/>
      <c r="AS10" s="27">
        <v>2</v>
      </c>
      <c r="AT10" s="27">
        <v>1</v>
      </c>
      <c r="AU10" s="27">
        <v>2</v>
      </c>
      <c r="AV10" s="27"/>
      <c r="AW10" s="27"/>
      <c r="AX10" s="27"/>
      <c r="AY10" s="27">
        <v>2</v>
      </c>
      <c r="AZ10" s="27"/>
      <c r="BA10" s="27"/>
      <c r="BB10" s="27"/>
      <c r="BC10" s="27">
        <v>2</v>
      </c>
      <c r="BD10" s="27"/>
      <c r="BE10" s="27"/>
      <c r="BF10" s="27"/>
      <c r="BG10" s="27"/>
      <c r="BH10" s="27"/>
      <c r="BI10" s="27">
        <v>1</v>
      </c>
      <c r="BJ10" s="27">
        <v>1</v>
      </c>
      <c r="BK10" s="27"/>
      <c r="BL10" s="35">
        <f t="shared" si="6"/>
        <v>5</v>
      </c>
      <c r="BM10" s="35">
        <f t="shared" si="7"/>
        <v>2</v>
      </c>
      <c r="BN10" s="35">
        <f t="shared" si="8"/>
        <v>2</v>
      </c>
      <c r="BO10" s="35">
        <f t="shared" si="9"/>
        <v>0</v>
      </c>
      <c r="BP10" s="35">
        <f t="shared" si="10"/>
        <v>2</v>
      </c>
      <c r="BQ10" s="38">
        <f t="shared" si="11"/>
        <v>2.2000000000000002</v>
      </c>
    </row>
    <row r="11" spans="1:121" customFormat="1" x14ac:dyDescent="0.3">
      <c r="A11" s="1"/>
      <c r="B11" s="51" t="s">
        <v>5</v>
      </c>
      <c r="C11" s="51" t="s">
        <v>1</v>
      </c>
      <c r="D11" s="51" t="s">
        <v>17</v>
      </c>
      <c r="E11" s="57" t="s">
        <v>99</v>
      </c>
      <c r="F11" s="3"/>
      <c r="G11" s="3"/>
      <c r="H11" s="3"/>
      <c r="I11" s="3"/>
      <c r="J11" s="3"/>
      <c r="K11" s="37"/>
      <c r="L11" s="3"/>
      <c r="M11" s="3">
        <v>4.13</v>
      </c>
      <c r="N11" s="3">
        <v>3.66</v>
      </c>
      <c r="O11" s="3">
        <v>2.58</v>
      </c>
      <c r="P11" s="3">
        <v>5.32</v>
      </c>
      <c r="Q11" s="37">
        <f t="shared" si="0"/>
        <v>3.9225000000000003</v>
      </c>
      <c r="R11" s="26"/>
      <c r="S11" s="27"/>
      <c r="T11" s="27"/>
      <c r="U11" s="27">
        <v>2</v>
      </c>
      <c r="V11" s="27"/>
      <c r="W11" s="27">
        <v>3</v>
      </c>
      <c r="X11" s="27"/>
      <c r="Y11" s="27">
        <v>2</v>
      </c>
      <c r="Z11" s="27"/>
      <c r="AA11" s="27">
        <v>2</v>
      </c>
      <c r="AB11" s="27"/>
      <c r="AC11" s="27">
        <v>3</v>
      </c>
      <c r="AD11" s="27"/>
      <c r="AE11" s="27">
        <v>3</v>
      </c>
      <c r="AF11" s="27"/>
      <c r="AG11" s="27">
        <v>2</v>
      </c>
      <c r="AH11" s="27"/>
      <c r="AI11" s="27"/>
      <c r="AJ11" s="27"/>
      <c r="AK11" s="27">
        <v>2</v>
      </c>
      <c r="AL11" s="35">
        <f t="shared" si="12"/>
        <v>2</v>
      </c>
      <c r="AM11" s="35">
        <f t="shared" si="1"/>
        <v>5</v>
      </c>
      <c r="AN11" s="35">
        <f t="shared" si="2"/>
        <v>5</v>
      </c>
      <c r="AO11" s="35">
        <f t="shared" si="3"/>
        <v>5</v>
      </c>
      <c r="AP11" s="35">
        <f t="shared" si="4"/>
        <v>2</v>
      </c>
      <c r="AQ11" s="38">
        <f t="shared" si="5"/>
        <v>3.8</v>
      </c>
      <c r="AR11" s="26"/>
      <c r="AS11" s="27"/>
      <c r="AT11" s="27"/>
      <c r="AU11" s="27">
        <v>3</v>
      </c>
      <c r="AV11" s="27"/>
      <c r="AW11" s="27">
        <v>3</v>
      </c>
      <c r="AX11" s="27"/>
      <c r="AY11" s="27">
        <v>2</v>
      </c>
      <c r="AZ11" s="27"/>
      <c r="BA11" s="27">
        <v>1</v>
      </c>
      <c r="BB11" s="27"/>
      <c r="BC11" s="27">
        <v>1</v>
      </c>
      <c r="BD11" s="27"/>
      <c r="BE11" s="27">
        <v>1</v>
      </c>
      <c r="BF11" s="27"/>
      <c r="BG11" s="27">
        <v>3</v>
      </c>
      <c r="BH11" s="27"/>
      <c r="BI11" s="27">
        <v>2</v>
      </c>
      <c r="BJ11" s="27"/>
      <c r="BK11" s="27">
        <v>2</v>
      </c>
      <c r="BL11" s="35">
        <f t="shared" si="6"/>
        <v>3</v>
      </c>
      <c r="BM11" s="35">
        <f t="shared" si="7"/>
        <v>5</v>
      </c>
      <c r="BN11" s="35">
        <f t="shared" si="8"/>
        <v>2</v>
      </c>
      <c r="BO11" s="35">
        <f t="shared" si="9"/>
        <v>4</v>
      </c>
      <c r="BP11" s="35">
        <f t="shared" si="10"/>
        <v>4</v>
      </c>
      <c r="BQ11" s="38">
        <f t="shared" si="11"/>
        <v>3.6</v>
      </c>
    </row>
    <row r="12" spans="1:121" customFormat="1" x14ac:dyDescent="0.3">
      <c r="A12" s="1"/>
      <c r="B12" s="51" t="s">
        <v>0</v>
      </c>
      <c r="C12" s="51" t="s">
        <v>1</v>
      </c>
      <c r="D12" s="51" t="s">
        <v>23</v>
      </c>
      <c r="E12" s="57" t="s">
        <v>99</v>
      </c>
      <c r="F12" s="3"/>
      <c r="G12" s="3"/>
      <c r="H12" s="3"/>
      <c r="I12" s="3"/>
      <c r="J12" s="3"/>
      <c r="K12" s="37"/>
      <c r="L12" s="3">
        <v>9.64</v>
      </c>
      <c r="M12" s="3">
        <v>6.41</v>
      </c>
      <c r="N12" s="3">
        <v>5.9</v>
      </c>
      <c r="O12" s="3">
        <v>5.91</v>
      </c>
      <c r="P12" s="3">
        <v>6.51</v>
      </c>
      <c r="Q12" s="37">
        <f t="shared" si="0"/>
        <v>6.8740000000000006</v>
      </c>
      <c r="R12" s="2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35">
        <f t="shared" si="12"/>
        <v>0</v>
      </c>
      <c r="AM12" s="35">
        <f t="shared" si="1"/>
        <v>0</v>
      </c>
      <c r="AN12" s="35">
        <f t="shared" si="2"/>
        <v>0</v>
      </c>
      <c r="AO12" s="35">
        <f t="shared" si="3"/>
        <v>0</v>
      </c>
      <c r="AP12" s="35">
        <f t="shared" si="4"/>
        <v>0</v>
      </c>
      <c r="AQ12" s="38">
        <f t="shared" si="5"/>
        <v>0</v>
      </c>
      <c r="AR12" s="26"/>
      <c r="AS12" s="27">
        <v>1</v>
      </c>
      <c r="AT12" s="27"/>
      <c r="AU12" s="27">
        <v>4</v>
      </c>
      <c r="AV12" s="27"/>
      <c r="AW12" s="27"/>
      <c r="AX12" s="27"/>
      <c r="AY12" s="27">
        <v>4</v>
      </c>
      <c r="AZ12" s="27"/>
      <c r="BA12" s="27">
        <v>2</v>
      </c>
      <c r="BB12" s="27"/>
      <c r="BC12" s="27">
        <v>3</v>
      </c>
      <c r="BD12" s="27">
        <v>1</v>
      </c>
      <c r="BE12" s="27"/>
      <c r="BF12" s="27"/>
      <c r="BG12" s="27">
        <v>4</v>
      </c>
      <c r="BH12" s="27"/>
      <c r="BI12" s="27"/>
      <c r="BJ12" s="27"/>
      <c r="BK12" s="27">
        <v>5</v>
      </c>
      <c r="BL12" s="35">
        <f t="shared" si="6"/>
        <v>5</v>
      </c>
      <c r="BM12" s="35">
        <f t="shared" si="7"/>
        <v>4</v>
      </c>
      <c r="BN12" s="35">
        <f t="shared" si="8"/>
        <v>5</v>
      </c>
      <c r="BO12" s="35">
        <f t="shared" si="9"/>
        <v>5</v>
      </c>
      <c r="BP12" s="35">
        <f t="shared" si="10"/>
        <v>5</v>
      </c>
      <c r="BQ12" s="38">
        <f t="shared" si="11"/>
        <v>4.8</v>
      </c>
    </row>
    <row r="13" spans="1:121" customFormat="1" x14ac:dyDescent="0.3">
      <c r="A13" s="1"/>
      <c r="B13" s="51" t="s">
        <v>5</v>
      </c>
      <c r="C13" s="51" t="s">
        <v>1</v>
      </c>
      <c r="D13" s="51" t="s">
        <v>24</v>
      </c>
      <c r="E13" s="57" t="s">
        <v>99</v>
      </c>
      <c r="F13" s="3"/>
      <c r="G13" s="3">
        <v>5.63</v>
      </c>
      <c r="H13" s="3">
        <v>4.8899999999999997</v>
      </c>
      <c r="I13" s="3">
        <v>3.9</v>
      </c>
      <c r="J13" s="3">
        <v>3.96</v>
      </c>
      <c r="K13" s="37">
        <f t="shared" ref="K13:K58" si="13">AVERAGE(F13:J13)</f>
        <v>4.5949999999999998</v>
      </c>
      <c r="L13" s="3">
        <v>5.52</v>
      </c>
      <c r="M13" s="3">
        <v>5.09</v>
      </c>
      <c r="N13" s="3">
        <v>4.5</v>
      </c>
      <c r="O13" s="3">
        <v>4.0599999999999996</v>
      </c>
      <c r="P13" s="3">
        <v>4.4000000000000004</v>
      </c>
      <c r="Q13" s="37">
        <f t="shared" si="0"/>
        <v>4.7140000000000004</v>
      </c>
      <c r="R13" s="26"/>
      <c r="S13" s="27"/>
      <c r="T13" s="27"/>
      <c r="U13" s="27">
        <v>1</v>
      </c>
      <c r="V13" s="27"/>
      <c r="W13" s="27">
        <v>1</v>
      </c>
      <c r="X13" s="27"/>
      <c r="Y13" s="27">
        <v>4</v>
      </c>
      <c r="Z13" s="27"/>
      <c r="AA13" s="27">
        <v>1</v>
      </c>
      <c r="AB13" s="27"/>
      <c r="AC13" s="27">
        <v>2</v>
      </c>
      <c r="AD13" s="27"/>
      <c r="AE13" s="27"/>
      <c r="AF13" s="27"/>
      <c r="AG13" s="27">
        <v>3</v>
      </c>
      <c r="AH13" s="27"/>
      <c r="AI13" s="27"/>
      <c r="AJ13" s="27">
        <v>1</v>
      </c>
      <c r="AK13" s="27">
        <v>1</v>
      </c>
      <c r="AL13" s="35">
        <f t="shared" si="12"/>
        <v>1</v>
      </c>
      <c r="AM13" s="35">
        <f t="shared" si="1"/>
        <v>5</v>
      </c>
      <c r="AN13" s="35">
        <f t="shared" si="2"/>
        <v>3</v>
      </c>
      <c r="AO13" s="35">
        <f t="shared" si="3"/>
        <v>3</v>
      </c>
      <c r="AP13" s="35">
        <f t="shared" si="4"/>
        <v>2</v>
      </c>
      <c r="AQ13" s="38">
        <f t="shared" si="5"/>
        <v>2.8</v>
      </c>
      <c r="AR13" s="26"/>
      <c r="AS13" s="27">
        <v>1</v>
      </c>
      <c r="AT13" s="27"/>
      <c r="AU13" s="27">
        <v>2</v>
      </c>
      <c r="AV13" s="27"/>
      <c r="AW13" s="27">
        <v>1</v>
      </c>
      <c r="AX13" s="27"/>
      <c r="AY13" s="27">
        <v>2</v>
      </c>
      <c r="AZ13" s="27"/>
      <c r="BA13" s="27"/>
      <c r="BB13" s="27"/>
      <c r="BC13" s="27">
        <v>4</v>
      </c>
      <c r="BD13" s="27"/>
      <c r="BE13" s="27"/>
      <c r="BF13" s="27"/>
      <c r="BG13" s="27">
        <v>2</v>
      </c>
      <c r="BH13" s="27"/>
      <c r="BI13" s="27">
        <v>1</v>
      </c>
      <c r="BJ13" s="27"/>
      <c r="BK13" s="27">
        <v>2</v>
      </c>
      <c r="BL13" s="35">
        <f t="shared" si="6"/>
        <v>3</v>
      </c>
      <c r="BM13" s="35">
        <f t="shared" si="7"/>
        <v>3</v>
      </c>
      <c r="BN13" s="35">
        <f t="shared" si="8"/>
        <v>4</v>
      </c>
      <c r="BO13" s="35">
        <f t="shared" si="9"/>
        <v>2</v>
      </c>
      <c r="BP13" s="35">
        <f t="shared" si="10"/>
        <v>3</v>
      </c>
      <c r="BQ13" s="38">
        <f t="shared" si="11"/>
        <v>3</v>
      </c>
    </row>
    <row r="14" spans="1:121" customFormat="1" x14ac:dyDescent="0.3">
      <c r="A14" s="1"/>
      <c r="B14" s="51" t="s">
        <v>5</v>
      </c>
      <c r="C14" s="51" t="s">
        <v>1</v>
      </c>
      <c r="D14" s="51" t="s">
        <v>25</v>
      </c>
      <c r="E14" s="57" t="s">
        <v>99</v>
      </c>
      <c r="F14" s="25"/>
      <c r="G14" s="3">
        <v>4.55</v>
      </c>
      <c r="H14" s="3">
        <v>5.01</v>
      </c>
      <c r="I14" s="3">
        <v>5.09</v>
      </c>
      <c r="J14" s="3">
        <v>4.13</v>
      </c>
      <c r="K14" s="37">
        <f t="shared" si="13"/>
        <v>4.6949999999999994</v>
      </c>
      <c r="L14" s="3">
        <v>6.1</v>
      </c>
      <c r="M14" s="3">
        <v>4.67</v>
      </c>
      <c r="N14" s="3">
        <v>5.43</v>
      </c>
      <c r="O14" s="3">
        <v>5.56</v>
      </c>
      <c r="P14" s="3">
        <v>5.83</v>
      </c>
      <c r="Q14" s="37">
        <f t="shared" si="0"/>
        <v>5.5179999999999989</v>
      </c>
      <c r="R14" s="26"/>
      <c r="S14" s="27"/>
      <c r="T14" s="27"/>
      <c r="U14" s="27">
        <v>3</v>
      </c>
      <c r="V14" s="27">
        <v>1</v>
      </c>
      <c r="W14" s="27"/>
      <c r="X14" s="27"/>
      <c r="Y14" s="27">
        <v>4</v>
      </c>
      <c r="Z14" s="27"/>
      <c r="AA14" s="27"/>
      <c r="AB14" s="27"/>
      <c r="AC14" s="27">
        <v>3</v>
      </c>
      <c r="AD14" s="27">
        <v>1</v>
      </c>
      <c r="AE14" s="27">
        <v>2</v>
      </c>
      <c r="AF14" s="27"/>
      <c r="AG14" s="27">
        <v>2</v>
      </c>
      <c r="AH14" s="27">
        <v>1</v>
      </c>
      <c r="AI14" s="27">
        <v>2</v>
      </c>
      <c r="AJ14" s="27"/>
      <c r="AK14" s="27">
        <v>3</v>
      </c>
      <c r="AL14" s="35">
        <f t="shared" si="12"/>
        <v>3</v>
      </c>
      <c r="AM14" s="35">
        <f t="shared" si="1"/>
        <v>5</v>
      </c>
      <c r="AN14" s="35">
        <f t="shared" si="2"/>
        <v>3</v>
      </c>
      <c r="AO14" s="35">
        <f t="shared" si="3"/>
        <v>5</v>
      </c>
      <c r="AP14" s="35">
        <f t="shared" si="4"/>
        <v>6</v>
      </c>
      <c r="AQ14" s="38">
        <f t="shared" si="5"/>
        <v>4.4000000000000004</v>
      </c>
      <c r="AR14" s="26"/>
      <c r="AS14" s="27">
        <v>2</v>
      </c>
      <c r="AT14" s="27"/>
      <c r="AU14" s="27">
        <v>3</v>
      </c>
      <c r="AV14" s="27">
        <v>1</v>
      </c>
      <c r="AW14" s="27"/>
      <c r="AX14" s="27">
        <v>1</v>
      </c>
      <c r="AY14" s="27">
        <v>3</v>
      </c>
      <c r="AZ14" s="27"/>
      <c r="BA14" s="27">
        <v>1</v>
      </c>
      <c r="BB14" s="27"/>
      <c r="BC14" s="27">
        <v>2</v>
      </c>
      <c r="BD14" s="27"/>
      <c r="BE14" s="27"/>
      <c r="BF14" s="27"/>
      <c r="BG14" s="27">
        <v>1</v>
      </c>
      <c r="BH14" s="27">
        <v>2</v>
      </c>
      <c r="BI14" s="27"/>
      <c r="BJ14" s="27"/>
      <c r="BK14" s="27">
        <v>3</v>
      </c>
      <c r="BL14" s="35">
        <f t="shared" si="6"/>
        <v>5</v>
      </c>
      <c r="BM14" s="35">
        <f t="shared" si="7"/>
        <v>5</v>
      </c>
      <c r="BN14" s="35">
        <f t="shared" si="8"/>
        <v>3</v>
      </c>
      <c r="BO14" s="35">
        <f t="shared" si="9"/>
        <v>1</v>
      </c>
      <c r="BP14" s="35">
        <f t="shared" si="10"/>
        <v>5</v>
      </c>
      <c r="BQ14" s="38">
        <f t="shared" si="11"/>
        <v>3.8</v>
      </c>
    </row>
    <row r="15" spans="1:121" customFormat="1" x14ac:dyDescent="0.3">
      <c r="A15" s="1"/>
      <c r="B15" s="51" t="s">
        <v>0</v>
      </c>
      <c r="C15" s="51" t="s">
        <v>1</v>
      </c>
      <c r="D15" s="51" t="s">
        <v>33</v>
      </c>
      <c r="E15" s="57" t="s">
        <v>99</v>
      </c>
      <c r="F15" s="25">
        <v>8.23</v>
      </c>
      <c r="G15" s="3"/>
      <c r="H15" s="25">
        <v>6.74</v>
      </c>
      <c r="I15" s="3"/>
      <c r="J15" s="3">
        <v>4.05</v>
      </c>
      <c r="K15" s="37">
        <f t="shared" si="13"/>
        <v>6.34</v>
      </c>
      <c r="L15" s="3"/>
      <c r="M15" s="3">
        <v>4</v>
      </c>
      <c r="N15" s="3"/>
      <c r="O15" s="3">
        <v>6.68</v>
      </c>
      <c r="P15" s="3">
        <v>5.82</v>
      </c>
      <c r="Q15" s="37">
        <f t="shared" si="0"/>
        <v>5.5</v>
      </c>
      <c r="R15" s="26"/>
      <c r="S15" s="27">
        <v>1</v>
      </c>
      <c r="T15" s="27"/>
      <c r="U15" s="27">
        <v>5</v>
      </c>
      <c r="V15" s="27"/>
      <c r="W15" s="27"/>
      <c r="X15" s="27"/>
      <c r="Y15" s="27"/>
      <c r="Z15" s="27"/>
      <c r="AA15" s="27"/>
      <c r="AB15" s="27"/>
      <c r="AC15" s="27">
        <v>4</v>
      </c>
      <c r="AD15" s="27"/>
      <c r="AE15" s="27">
        <v>1</v>
      </c>
      <c r="AF15" s="27">
        <v>2</v>
      </c>
      <c r="AG15" s="27"/>
      <c r="AH15" s="27">
        <v>1</v>
      </c>
      <c r="AI15" s="27"/>
      <c r="AJ15" s="27"/>
      <c r="AK15" s="27"/>
      <c r="AL15" s="35">
        <f t="shared" si="12"/>
        <v>6</v>
      </c>
      <c r="AM15" s="35">
        <f t="shared" si="1"/>
        <v>0</v>
      </c>
      <c r="AN15" s="35">
        <f t="shared" si="2"/>
        <v>4</v>
      </c>
      <c r="AO15" s="35">
        <f t="shared" si="3"/>
        <v>3</v>
      </c>
      <c r="AP15" s="35">
        <f t="shared" si="4"/>
        <v>1</v>
      </c>
      <c r="AQ15" s="38">
        <f t="shared" si="5"/>
        <v>2.8</v>
      </c>
      <c r="AR15" s="26"/>
      <c r="AS15" s="27"/>
      <c r="AT15" s="27"/>
      <c r="AU15" s="27">
        <v>5</v>
      </c>
      <c r="AV15" s="27"/>
      <c r="AW15" s="27"/>
      <c r="AX15" s="27"/>
      <c r="AY15" s="27">
        <v>4</v>
      </c>
      <c r="AZ15" s="27"/>
      <c r="BA15" s="27">
        <v>1</v>
      </c>
      <c r="BB15" s="27"/>
      <c r="BC15" s="27">
        <v>2</v>
      </c>
      <c r="BD15" s="27"/>
      <c r="BE15" s="27">
        <v>1</v>
      </c>
      <c r="BF15" s="27"/>
      <c r="BG15" s="27">
        <v>1</v>
      </c>
      <c r="BH15" s="27"/>
      <c r="BI15" s="27"/>
      <c r="BJ15" s="27"/>
      <c r="BK15" s="27">
        <v>2</v>
      </c>
      <c r="BL15" s="35">
        <f t="shared" si="6"/>
        <v>5</v>
      </c>
      <c r="BM15" s="35">
        <f t="shared" si="7"/>
        <v>4</v>
      </c>
      <c r="BN15" s="35">
        <f t="shared" si="8"/>
        <v>3</v>
      </c>
      <c r="BO15" s="35">
        <f t="shared" si="9"/>
        <v>2</v>
      </c>
      <c r="BP15" s="35">
        <f t="shared" si="10"/>
        <v>2</v>
      </c>
      <c r="BQ15" s="38">
        <f t="shared" si="11"/>
        <v>3.2</v>
      </c>
    </row>
    <row r="16" spans="1:121" customFormat="1" x14ac:dyDescent="0.3">
      <c r="A16" s="1"/>
      <c r="B16" s="53" t="s">
        <v>5</v>
      </c>
      <c r="C16" s="51" t="s">
        <v>1</v>
      </c>
      <c r="D16" s="53" t="s">
        <v>35</v>
      </c>
      <c r="E16" s="57" t="s">
        <v>99</v>
      </c>
      <c r="F16" s="3"/>
      <c r="G16" s="3">
        <v>5.39</v>
      </c>
      <c r="H16" s="3">
        <v>4.54</v>
      </c>
      <c r="I16" s="3">
        <v>4.57</v>
      </c>
      <c r="J16" s="3">
        <v>4</v>
      </c>
      <c r="K16" s="37">
        <f t="shared" si="13"/>
        <v>4.625</v>
      </c>
      <c r="L16" s="3">
        <v>6.91</v>
      </c>
      <c r="M16" s="3">
        <v>4.2699999999999996</v>
      </c>
      <c r="N16" s="3">
        <v>5.77</v>
      </c>
      <c r="O16" s="3">
        <v>5.45</v>
      </c>
      <c r="P16" s="3">
        <v>5.12</v>
      </c>
      <c r="Q16" s="37">
        <f t="shared" si="0"/>
        <v>5.5039999999999996</v>
      </c>
      <c r="R16" s="26"/>
      <c r="S16" s="27">
        <v>2</v>
      </c>
      <c r="T16" s="27">
        <v>1</v>
      </c>
      <c r="U16" s="27">
        <v>1</v>
      </c>
      <c r="V16" s="27">
        <v>1</v>
      </c>
      <c r="W16" s="27">
        <v>1</v>
      </c>
      <c r="X16" s="27"/>
      <c r="Y16" s="27">
        <v>5</v>
      </c>
      <c r="Z16" s="27"/>
      <c r="AA16" s="27"/>
      <c r="AB16" s="27"/>
      <c r="AC16" s="27">
        <v>5</v>
      </c>
      <c r="AD16" s="27"/>
      <c r="AE16" s="27">
        <v>1</v>
      </c>
      <c r="AF16" s="27">
        <v>1</v>
      </c>
      <c r="AG16" s="27">
        <v>2</v>
      </c>
      <c r="AH16" s="27"/>
      <c r="AI16" s="27"/>
      <c r="AJ16" s="27"/>
      <c r="AK16" s="27">
        <v>3</v>
      </c>
      <c r="AL16" s="35">
        <f t="shared" si="12"/>
        <v>4</v>
      </c>
      <c r="AM16" s="35">
        <f t="shared" si="1"/>
        <v>7</v>
      </c>
      <c r="AN16" s="35">
        <f t="shared" si="2"/>
        <v>5</v>
      </c>
      <c r="AO16" s="35">
        <f t="shared" si="3"/>
        <v>4</v>
      </c>
      <c r="AP16" s="35">
        <f t="shared" si="4"/>
        <v>3</v>
      </c>
      <c r="AQ16" s="38">
        <f t="shared" si="5"/>
        <v>4.5999999999999996</v>
      </c>
      <c r="AR16" s="26"/>
      <c r="AS16" s="27"/>
      <c r="AT16" s="27">
        <v>1</v>
      </c>
      <c r="AU16" s="27">
        <v>4</v>
      </c>
      <c r="AV16" s="27"/>
      <c r="AW16" s="27"/>
      <c r="AX16" s="27"/>
      <c r="AY16" s="27">
        <v>2</v>
      </c>
      <c r="AZ16" s="27"/>
      <c r="BA16" s="27"/>
      <c r="BB16" s="27"/>
      <c r="BC16" s="27">
        <v>3</v>
      </c>
      <c r="BD16" s="27"/>
      <c r="BE16" s="27">
        <v>1</v>
      </c>
      <c r="BF16" s="27"/>
      <c r="BG16" s="27">
        <v>2</v>
      </c>
      <c r="BH16" s="27"/>
      <c r="BI16" s="27">
        <v>1</v>
      </c>
      <c r="BJ16" s="27"/>
      <c r="BK16" s="27">
        <v>1</v>
      </c>
      <c r="BL16" s="35">
        <f t="shared" si="6"/>
        <v>5</v>
      </c>
      <c r="BM16" s="35">
        <f t="shared" si="7"/>
        <v>2</v>
      </c>
      <c r="BN16" s="35">
        <f t="shared" si="8"/>
        <v>3</v>
      </c>
      <c r="BO16" s="35">
        <f t="shared" si="9"/>
        <v>3</v>
      </c>
      <c r="BP16" s="35">
        <f t="shared" si="10"/>
        <v>2</v>
      </c>
      <c r="BQ16" s="38">
        <f t="shared" si="11"/>
        <v>3</v>
      </c>
    </row>
    <row r="17" spans="1:69" customFormat="1" x14ac:dyDescent="0.3">
      <c r="A17" s="1"/>
      <c r="B17" s="53" t="s">
        <v>5</v>
      </c>
      <c r="C17" s="51" t="s">
        <v>1</v>
      </c>
      <c r="D17" s="53" t="s">
        <v>37</v>
      </c>
      <c r="E17" s="57" t="s">
        <v>99</v>
      </c>
      <c r="F17" s="3">
        <v>7.02</v>
      </c>
      <c r="G17" s="3">
        <v>4.9800000000000004</v>
      </c>
      <c r="H17" s="3">
        <v>4.04</v>
      </c>
      <c r="I17" s="3">
        <v>5.22</v>
      </c>
      <c r="J17" s="3">
        <v>5.05</v>
      </c>
      <c r="K17" s="37">
        <f t="shared" si="13"/>
        <v>5.2619999999999996</v>
      </c>
      <c r="L17" s="3">
        <v>6.16</v>
      </c>
      <c r="M17" s="3">
        <v>4.8499999999999996</v>
      </c>
      <c r="N17" s="3">
        <v>6.72</v>
      </c>
      <c r="O17" s="3">
        <v>6.98</v>
      </c>
      <c r="P17" s="3">
        <v>7.02</v>
      </c>
      <c r="Q17" s="37">
        <f t="shared" si="0"/>
        <v>6.3460000000000001</v>
      </c>
      <c r="R17" s="26"/>
      <c r="S17" s="27"/>
      <c r="T17" s="27"/>
      <c r="U17" s="27">
        <v>4</v>
      </c>
      <c r="V17" s="27"/>
      <c r="W17" s="27"/>
      <c r="X17" s="27">
        <v>1</v>
      </c>
      <c r="Y17" s="27">
        <v>1</v>
      </c>
      <c r="Z17" s="27"/>
      <c r="AA17" s="27">
        <v>1</v>
      </c>
      <c r="AB17" s="27"/>
      <c r="AC17" s="27">
        <v>2</v>
      </c>
      <c r="AD17" s="27"/>
      <c r="AE17" s="27"/>
      <c r="AF17" s="27"/>
      <c r="AG17" s="27">
        <v>1</v>
      </c>
      <c r="AH17" s="27"/>
      <c r="AI17" s="27"/>
      <c r="AJ17" s="27"/>
      <c r="AK17" s="27">
        <v>4</v>
      </c>
      <c r="AL17" s="35">
        <f t="shared" si="12"/>
        <v>4</v>
      </c>
      <c r="AM17" s="35">
        <f t="shared" si="1"/>
        <v>2</v>
      </c>
      <c r="AN17" s="35">
        <f t="shared" si="2"/>
        <v>3</v>
      </c>
      <c r="AO17" s="35">
        <f t="shared" si="3"/>
        <v>1</v>
      </c>
      <c r="AP17" s="35">
        <f t="shared" si="4"/>
        <v>4</v>
      </c>
      <c r="AQ17" s="38">
        <f t="shared" si="5"/>
        <v>2.8</v>
      </c>
      <c r="AR17" s="26"/>
      <c r="AS17" s="27"/>
      <c r="AT17" s="27"/>
      <c r="AU17" s="27">
        <v>3</v>
      </c>
      <c r="AV17" s="27"/>
      <c r="AW17" s="27">
        <v>1</v>
      </c>
      <c r="AX17" s="27"/>
      <c r="AY17" s="27">
        <v>4</v>
      </c>
      <c r="AZ17" s="27"/>
      <c r="BA17" s="27">
        <v>1</v>
      </c>
      <c r="BB17" s="27">
        <v>1</v>
      </c>
      <c r="BC17" s="27">
        <v>1</v>
      </c>
      <c r="BD17" s="27"/>
      <c r="BE17" s="27"/>
      <c r="BF17" s="27">
        <v>1</v>
      </c>
      <c r="BG17" s="27">
        <v>2</v>
      </c>
      <c r="BH17" s="27"/>
      <c r="BI17" s="27"/>
      <c r="BJ17" s="27"/>
      <c r="BK17" s="27">
        <v>3</v>
      </c>
      <c r="BL17" s="35">
        <f t="shared" si="6"/>
        <v>3</v>
      </c>
      <c r="BM17" s="35">
        <f t="shared" si="7"/>
        <v>5</v>
      </c>
      <c r="BN17" s="35">
        <f t="shared" si="8"/>
        <v>3</v>
      </c>
      <c r="BO17" s="35">
        <f t="shared" si="9"/>
        <v>3</v>
      </c>
      <c r="BP17" s="35">
        <f t="shared" si="10"/>
        <v>3</v>
      </c>
      <c r="BQ17" s="38">
        <f t="shared" si="11"/>
        <v>3.4</v>
      </c>
    </row>
    <row r="18" spans="1:69" customFormat="1" x14ac:dyDescent="0.3">
      <c r="A18" s="1"/>
      <c r="B18" s="53" t="s">
        <v>0</v>
      </c>
      <c r="C18" s="51" t="s">
        <v>1</v>
      </c>
      <c r="D18" s="53" t="s">
        <v>38</v>
      </c>
      <c r="E18" s="57" t="s">
        <v>99</v>
      </c>
      <c r="F18" s="3"/>
      <c r="G18" s="3">
        <v>5.15</v>
      </c>
      <c r="H18" s="3">
        <v>7.05</v>
      </c>
      <c r="I18" s="3">
        <v>4.6500000000000004</v>
      </c>
      <c r="J18" s="3">
        <v>7.14</v>
      </c>
      <c r="K18" s="37">
        <f t="shared" si="13"/>
        <v>5.9975000000000005</v>
      </c>
      <c r="L18" s="3">
        <v>8.7799999999999994</v>
      </c>
      <c r="M18" s="3">
        <v>6.03</v>
      </c>
      <c r="N18" s="3">
        <v>6.27</v>
      </c>
      <c r="O18" s="3">
        <v>8.1</v>
      </c>
      <c r="P18" s="3">
        <v>6.51</v>
      </c>
      <c r="Q18" s="37">
        <f t="shared" si="0"/>
        <v>7.1379999999999999</v>
      </c>
      <c r="R18" s="26"/>
      <c r="S18" s="27"/>
      <c r="T18" s="27"/>
      <c r="U18" s="27"/>
      <c r="V18" s="27">
        <v>2</v>
      </c>
      <c r="W18" s="27"/>
      <c r="X18" s="27">
        <v>1</v>
      </c>
      <c r="Y18" s="27">
        <v>4</v>
      </c>
      <c r="Z18" s="27"/>
      <c r="AA18" s="27">
        <v>2</v>
      </c>
      <c r="AB18" s="27">
        <v>1</v>
      </c>
      <c r="AC18" s="27">
        <v>4</v>
      </c>
      <c r="AD18" s="27"/>
      <c r="AE18" s="27"/>
      <c r="AF18" s="27"/>
      <c r="AG18" s="27">
        <v>3</v>
      </c>
      <c r="AH18" s="27"/>
      <c r="AI18" s="27"/>
      <c r="AJ18" s="27"/>
      <c r="AK18" s="27">
        <v>3</v>
      </c>
      <c r="AL18" s="35">
        <f t="shared" si="12"/>
        <v>0</v>
      </c>
      <c r="AM18" s="35">
        <f t="shared" si="1"/>
        <v>7</v>
      </c>
      <c r="AN18" s="35">
        <f t="shared" si="2"/>
        <v>7</v>
      </c>
      <c r="AO18" s="35">
        <f t="shared" si="3"/>
        <v>3</v>
      </c>
      <c r="AP18" s="35">
        <f t="shared" si="4"/>
        <v>3</v>
      </c>
      <c r="AQ18" s="38">
        <f t="shared" si="5"/>
        <v>4</v>
      </c>
      <c r="AR18" s="26"/>
      <c r="AS18" s="27"/>
      <c r="AT18" s="27"/>
      <c r="AU18" s="27">
        <v>1</v>
      </c>
      <c r="AV18" s="27"/>
      <c r="AW18" s="27">
        <v>1</v>
      </c>
      <c r="AX18" s="27"/>
      <c r="AY18" s="27">
        <v>4</v>
      </c>
      <c r="AZ18" s="27"/>
      <c r="BA18" s="27">
        <v>2</v>
      </c>
      <c r="BB18" s="27"/>
      <c r="BC18" s="27">
        <v>4</v>
      </c>
      <c r="BD18" s="27"/>
      <c r="BE18" s="27"/>
      <c r="BF18" s="27">
        <v>1</v>
      </c>
      <c r="BG18" s="27">
        <v>4</v>
      </c>
      <c r="BH18" s="27"/>
      <c r="BI18" s="27">
        <v>1</v>
      </c>
      <c r="BJ18" s="27">
        <v>2</v>
      </c>
      <c r="BK18" s="27">
        <v>5</v>
      </c>
      <c r="BL18" s="35">
        <f t="shared" si="6"/>
        <v>1</v>
      </c>
      <c r="BM18" s="35">
        <f t="shared" si="7"/>
        <v>5</v>
      </c>
      <c r="BN18" s="35">
        <f t="shared" si="8"/>
        <v>6</v>
      </c>
      <c r="BO18" s="35">
        <f t="shared" si="9"/>
        <v>5</v>
      </c>
      <c r="BP18" s="35">
        <f t="shared" si="10"/>
        <v>8</v>
      </c>
      <c r="BQ18" s="38">
        <f t="shared" si="11"/>
        <v>5</v>
      </c>
    </row>
    <row r="19" spans="1:69" customFormat="1" x14ac:dyDescent="0.3">
      <c r="A19" s="1"/>
      <c r="B19" s="53" t="s">
        <v>0</v>
      </c>
      <c r="C19" s="51" t="s">
        <v>1</v>
      </c>
      <c r="D19" s="53" t="s">
        <v>39</v>
      </c>
      <c r="E19" s="57" t="s">
        <v>99</v>
      </c>
      <c r="F19" s="3">
        <v>6.27</v>
      </c>
      <c r="G19" s="3">
        <v>5.29</v>
      </c>
      <c r="H19" s="3">
        <v>4.5</v>
      </c>
      <c r="I19" s="3">
        <v>4.9400000000000004</v>
      </c>
      <c r="J19" s="3">
        <v>4.51</v>
      </c>
      <c r="K19" s="37">
        <f t="shared" si="13"/>
        <v>5.1019999999999994</v>
      </c>
      <c r="L19" s="3">
        <v>5.5</v>
      </c>
      <c r="M19" s="3">
        <v>6.34</v>
      </c>
      <c r="N19" s="3"/>
      <c r="O19" s="3"/>
      <c r="P19" s="3"/>
      <c r="Q19" s="37">
        <f t="shared" si="0"/>
        <v>5.92</v>
      </c>
      <c r="R19" s="26"/>
      <c r="S19" s="27"/>
      <c r="T19" s="27">
        <v>1</v>
      </c>
      <c r="U19" s="27">
        <v>3</v>
      </c>
      <c r="V19" s="27">
        <v>2</v>
      </c>
      <c r="W19" s="27"/>
      <c r="X19" s="27"/>
      <c r="Y19" s="27"/>
      <c r="Z19" s="27"/>
      <c r="AA19" s="27"/>
      <c r="AB19" s="27"/>
      <c r="AC19" s="27">
        <v>2</v>
      </c>
      <c r="AD19" s="27"/>
      <c r="AE19" s="27"/>
      <c r="AF19" s="27"/>
      <c r="AG19" s="27">
        <v>4</v>
      </c>
      <c r="AH19" s="27"/>
      <c r="AI19" s="27"/>
      <c r="AJ19" s="27"/>
      <c r="AK19" s="27">
        <v>1</v>
      </c>
      <c r="AL19" s="35">
        <f t="shared" si="12"/>
        <v>4</v>
      </c>
      <c r="AM19" s="35">
        <f t="shared" si="1"/>
        <v>2</v>
      </c>
      <c r="AN19" s="35">
        <f t="shared" si="2"/>
        <v>2</v>
      </c>
      <c r="AO19" s="35">
        <f t="shared" si="3"/>
        <v>4</v>
      </c>
      <c r="AP19" s="35">
        <f t="shared" si="4"/>
        <v>1</v>
      </c>
      <c r="AQ19" s="38">
        <f t="shared" si="5"/>
        <v>2.6</v>
      </c>
      <c r="AR19" s="26"/>
      <c r="AS19" s="27"/>
      <c r="AT19" s="27"/>
      <c r="AU19" s="27">
        <v>4</v>
      </c>
      <c r="AV19" s="27"/>
      <c r="AW19" s="27">
        <v>1</v>
      </c>
      <c r="AX19" s="27"/>
      <c r="AY19" s="27">
        <v>2</v>
      </c>
      <c r="AZ19" s="27"/>
      <c r="BA19" s="27"/>
      <c r="BB19" s="27"/>
      <c r="BC19" s="27">
        <v>2</v>
      </c>
      <c r="BD19" s="27"/>
      <c r="BE19" s="27"/>
      <c r="BF19" s="27"/>
      <c r="BG19" s="27">
        <v>2</v>
      </c>
      <c r="BH19" s="27"/>
      <c r="BI19" s="27"/>
      <c r="BJ19" s="27"/>
      <c r="BK19" s="27">
        <v>2</v>
      </c>
      <c r="BL19" s="35">
        <f t="shared" si="6"/>
        <v>4</v>
      </c>
      <c r="BM19" s="35">
        <f t="shared" si="7"/>
        <v>3</v>
      </c>
      <c r="BN19" s="35">
        <f t="shared" si="8"/>
        <v>2</v>
      </c>
      <c r="BO19" s="35">
        <f t="shared" si="9"/>
        <v>2</v>
      </c>
      <c r="BP19" s="35">
        <f t="shared" si="10"/>
        <v>2</v>
      </c>
      <c r="BQ19" s="38">
        <f t="shared" si="11"/>
        <v>2.6</v>
      </c>
    </row>
    <row r="20" spans="1:69" customFormat="1" x14ac:dyDescent="0.3">
      <c r="A20" s="1"/>
      <c r="B20" s="53" t="s">
        <v>0</v>
      </c>
      <c r="C20" s="51" t="s">
        <v>1</v>
      </c>
      <c r="D20" s="53" t="s">
        <v>48</v>
      </c>
      <c r="E20" s="57" t="s">
        <v>99</v>
      </c>
      <c r="F20" s="3">
        <v>4.2</v>
      </c>
      <c r="G20" s="3">
        <v>3.52</v>
      </c>
      <c r="H20" s="3">
        <v>3.64</v>
      </c>
      <c r="I20" s="3">
        <v>4.03</v>
      </c>
      <c r="J20" s="3">
        <v>3.9</v>
      </c>
      <c r="K20" s="37">
        <f t="shared" si="13"/>
        <v>3.8579999999999997</v>
      </c>
      <c r="L20" s="3"/>
      <c r="M20" s="3"/>
      <c r="N20" s="3"/>
      <c r="O20" s="3"/>
      <c r="P20" s="3"/>
      <c r="Q20" s="37"/>
      <c r="R20" s="26">
        <v>1</v>
      </c>
      <c r="S20" s="27"/>
      <c r="T20" s="27"/>
      <c r="U20" s="27">
        <v>2</v>
      </c>
      <c r="V20" s="27"/>
      <c r="W20" s="27"/>
      <c r="X20" s="27"/>
      <c r="Y20" s="27">
        <v>5</v>
      </c>
      <c r="Z20" s="27"/>
      <c r="AA20" s="27"/>
      <c r="AB20" s="27"/>
      <c r="AC20" s="27">
        <v>2</v>
      </c>
      <c r="AD20" s="27"/>
      <c r="AE20" s="27"/>
      <c r="AF20" s="27"/>
      <c r="AG20" s="27">
        <v>2</v>
      </c>
      <c r="AH20" s="27"/>
      <c r="AI20" s="27"/>
      <c r="AJ20" s="27"/>
      <c r="AK20" s="27">
        <v>3</v>
      </c>
      <c r="AL20" s="35">
        <f t="shared" si="12"/>
        <v>3</v>
      </c>
      <c r="AM20" s="35">
        <f t="shared" si="1"/>
        <v>5</v>
      </c>
      <c r="AN20" s="35">
        <f t="shared" si="2"/>
        <v>2</v>
      </c>
      <c r="AO20" s="35">
        <f t="shared" si="3"/>
        <v>2</v>
      </c>
      <c r="AP20" s="35">
        <f t="shared" si="4"/>
        <v>3</v>
      </c>
      <c r="AQ20" s="38">
        <f t="shared" si="5"/>
        <v>3</v>
      </c>
      <c r="AR20" s="26"/>
      <c r="AS20" s="27"/>
      <c r="AT20" s="27"/>
      <c r="AU20" s="27">
        <v>4</v>
      </c>
      <c r="AV20" s="27"/>
      <c r="AW20" s="27"/>
      <c r="AX20" s="27"/>
      <c r="AY20" s="27">
        <v>4</v>
      </c>
      <c r="AZ20" s="27"/>
      <c r="BA20" s="27"/>
      <c r="BB20" s="27">
        <v>1</v>
      </c>
      <c r="BC20" s="27">
        <v>6</v>
      </c>
      <c r="BD20" s="27"/>
      <c r="BE20" s="27"/>
      <c r="BF20" s="27">
        <v>1</v>
      </c>
      <c r="BG20" s="27">
        <v>3</v>
      </c>
      <c r="BH20" s="27">
        <v>1</v>
      </c>
      <c r="BI20" s="27"/>
      <c r="BJ20" s="27"/>
      <c r="BK20" s="27">
        <v>5</v>
      </c>
      <c r="BL20" s="35">
        <f t="shared" si="6"/>
        <v>4</v>
      </c>
      <c r="BM20" s="35">
        <f t="shared" si="7"/>
        <v>4</v>
      </c>
      <c r="BN20" s="35">
        <f t="shared" si="8"/>
        <v>7</v>
      </c>
      <c r="BO20" s="35">
        <f t="shared" si="9"/>
        <v>4</v>
      </c>
      <c r="BP20" s="35">
        <f t="shared" si="10"/>
        <v>6</v>
      </c>
      <c r="BQ20" s="38">
        <f t="shared" si="11"/>
        <v>5</v>
      </c>
    </row>
    <row r="21" spans="1:69" customFormat="1" x14ac:dyDescent="0.3">
      <c r="A21" s="1"/>
      <c r="B21" s="53" t="s">
        <v>5</v>
      </c>
      <c r="C21" s="51" t="s">
        <v>1</v>
      </c>
      <c r="D21" s="53" t="s">
        <v>49</v>
      </c>
      <c r="E21" s="57" t="s">
        <v>99</v>
      </c>
      <c r="F21" s="3">
        <v>6.6</v>
      </c>
      <c r="G21" s="3">
        <v>4.8499999999999996</v>
      </c>
      <c r="H21" s="3">
        <v>4.6100000000000003</v>
      </c>
      <c r="I21" s="3">
        <v>7.13</v>
      </c>
      <c r="J21" s="3">
        <v>5.1100000000000003</v>
      </c>
      <c r="K21" s="37">
        <f t="shared" si="13"/>
        <v>5.6599999999999993</v>
      </c>
      <c r="L21" s="3">
        <v>8.58</v>
      </c>
      <c r="M21" s="3">
        <v>5.86</v>
      </c>
      <c r="N21" s="3"/>
      <c r="O21" s="3">
        <v>5.09</v>
      </c>
      <c r="P21" s="3">
        <v>5.92</v>
      </c>
      <c r="Q21" s="37">
        <f t="shared" ref="Q21:Q26" si="14">AVERAGE(L21:P21)</f>
        <v>6.3625000000000007</v>
      </c>
      <c r="R21" s="26">
        <v>1</v>
      </c>
      <c r="S21" s="27"/>
      <c r="T21" s="27"/>
      <c r="U21" s="27">
        <v>3</v>
      </c>
      <c r="V21" s="27"/>
      <c r="W21" s="27">
        <v>1</v>
      </c>
      <c r="X21" s="27">
        <v>1</v>
      </c>
      <c r="Y21" s="27">
        <v>5</v>
      </c>
      <c r="Z21" s="27"/>
      <c r="AA21" s="27">
        <v>1</v>
      </c>
      <c r="AB21" s="27"/>
      <c r="AC21" s="27">
        <v>5</v>
      </c>
      <c r="AD21" s="27"/>
      <c r="AE21" s="27"/>
      <c r="AF21" s="27"/>
      <c r="AG21" s="27">
        <v>2</v>
      </c>
      <c r="AH21" s="27"/>
      <c r="AI21" s="27"/>
      <c r="AJ21" s="27"/>
      <c r="AK21" s="27">
        <v>2</v>
      </c>
      <c r="AL21" s="35">
        <f t="shared" si="12"/>
        <v>4</v>
      </c>
      <c r="AM21" s="35">
        <f t="shared" si="1"/>
        <v>7</v>
      </c>
      <c r="AN21" s="35">
        <f t="shared" si="2"/>
        <v>6</v>
      </c>
      <c r="AO21" s="35">
        <f t="shared" si="3"/>
        <v>2</v>
      </c>
      <c r="AP21" s="35">
        <f t="shared" si="4"/>
        <v>2</v>
      </c>
      <c r="AQ21" s="38">
        <f t="shared" si="5"/>
        <v>4.2</v>
      </c>
      <c r="AR21" s="26"/>
      <c r="AS21" s="27"/>
      <c r="AT21" s="27"/>
      <c r="AU21" s="27">
        <v>2</v>
      </c>
      <c r="AV21" s="27"/>
      <c r="AW21" s="27"/>
      <c r="AX21" s="27"/>
      <c r="AY21" s="27">
        <v>2</v>
      </c>
      <c r="AZ21" s="27"/>
      <c r="BA21" s="27"/>
      <c r="BB21" s="27"/>
      <c r="BC21" s="27">
        <v>2</v>
      </c>
      <c r="BD21" s="27">
        <v>1</v>
      </c>
      <c r="BE21" s="27">
        <v>1</v>
      </c>
      <c r="BF21" s="27">
        <v>3</v>
      </c>
      <c r="BG21" s="27">
        <v>4</v>
      </c>
      <c r="BH21" s="27"/>
      <c r="BI21" s="27"/>
      <c r="BJ21" s="27"/>
      <c r="BK21" s="27">
        <v>4</v>
      </c>
      <c r="BL21" s="35">
        <f t="shared" si="6"/>
        <v>2</v>
      </c>
      <c r="BM21" s="35">
        <f t="shared" si="7"/>
        <v>2</v>
      </c>
      <c r="BN21" s="35">
        <f t="shared" si="8"/>
        <v>2</v>
      </c>
      <c r="BO21" s="35">
        <f t="shared" si="9"/>
        <v>9</v>
      </c>
      <c r="BP21" s="35">
        <f t="shared" si="10"/>
        <v>4</v>
      </c>
      <c r="BQ21" s="38">
        <f t="shared" si="11"/>
        <v>3.8</v>
      </c>
    </row>
    <row r="22" spans="1:69" customFormat="1" x14ac:dyDescent="0.3">
      <c r="A22" s="1"/>
      <c r="B22" s="53" t="s">
        <v>5</v>
      </c>
      <c r="C22" s="51" t="s">
        <v>1</v>
      </c>
      <c r="D22" s="53" t="s">
        <v>53</v>
      </c>
      <c r="E22" s="57" t="s">
        <v>99</v>
      </c>
      <c r="F22" s="3">
        <v>7.12</v>
      </c>
      <c r="G22" s="3"/>
      <c r="H22" s="3">
        <v>4.88</v>
      </c>
      <c r="I22" s="3">
        <v>4.95</v>
      </c>
      <c r="J22" s="3">
        <v>5.32</v>
      </c>
      <c r="K22" s="37">
        <f t="shared" si="13"/>
        <v>5.5674999999999999</v>
      </c>
      <c r="L22" s="3">
        <v>6</v>
      </c>
      <c r="M22" s="3">
        <v>5.6</v>
      </c>
      <c r="N22" s="3">
        <v>4.68</v>
      </c>
      <c r="O22" s="3">
        <v>4.6500000000000004</v>
      </c>
      <c r="P22" s="3">
        <v>4.4400000000000004</v>
      </c>
      <c r="Q22" s="37">
        <f t="shared" si="14"/>
        <v>5.0739999999999998</v>
      </c>
      <c r="R22" s="26"/>
      <c r="S22" s="27"/>
      <c r="T22" s="27"/>
      <c r="U22" s="27">
        <v>3</v>
      </c>
      <c r="V22" s="27"/>
      <c r="W22" s="27"/>
      <c r="X22" s="27"/>
      <c r="Y22" s="27">
        <v>2</v>
      </c>
      <c r="Z22" s="27"/>
      <c r="AA22" s="27">
        <v>1</v>
      </c>
      <c r="AB22" s="27"/>
      <c r="AC22" s="27">
        <v>4</v>
      </c>
      <c r="AD22" s="27"/>
      <c r="AE22" s="27">
        <v>1</v>
      </c>
      <c r="AF22" s="27"/>
      <c r="AG22" s="27">
        <v>3</v>
      </c>
      <c r="AH22" s="27"/>
      <c r="AI22" s="27"/>
      <c r="AJ22" s="27">
        <v>1</v>
      </c>
      <c r="AK22" s="27">
        <v>1</v>
      </c>
      <c r="AL22" s="35">
        <f t="shared" si="12"/>
        <v>3</v>
      </c>
      <c r="AM22" s="35">
        <f t="shared" si="1"/>
        <v>2</v>
      </c>
      <c r="AN22" s="35">
        <f t="shared" si="2"/>
        <v>5</v>
      </c>
      <c r="AO22" s="35">
        <f t="shared" si="3"/>
        <v>4</v>
      </c>
      <c r="AP22" s="35">
        <f t="shared" si="4"/>
        <v>2</v>
      </c>
      <c r="AQ22" s="38">
        <f t="shared" si="5"/>
        <v>3.2</v>
      </c>
      <c r="AR22" s="26"/>
      <c r="AS22" s="27"/>
      <c r="AT22" s="27"/>
      <c r="AU22" s="27">
        <v>5</v>
      </c>
      <c r="AV22" s="27"/>
      <c r="AW22" s="27"/>
      <c r="AX22" s="27"/>
      <c r="AY22" s="27">
        <v>4</v>
      </c>
      <c r="AZ22" s="27"/>
      <c r="BA22" s="27">
        <v>2</v>
      </c>
      <c r="BB22" s="27"/>
      <c r="BC22" s="27">
        <v>1</v>
      </c>
      <c r="BD22" s="27"/>
      <c r="BE22" s="27">
        <v>2</v>
      </c>
      <c r="BF22" s="27"/>
      <c r="BG22" s="27">
        <v>3</v>
      </c>
      <c r="BH22" s="27"/>
      <c r="BI22" s="27">
        <v>1</v>
      </c>
      <c r="BJ22" s="27">
        <v>1</v>
      </c>
      <c r="BK22" s="27">
        <v>1</v>
      </c>
      <c r="BL22" s="35">
        <f t="shared" si="6"/>
        <v>5</v>
      </c>
      <c r="BM22" s="35">
        <f t="shared" si="7"/>
        <v>4</v>
      </c>
      <c r="BN22" s="35">
        <f t="shared" si="8"/>
        <v>3</v>
      </c>
      <c r="BO22" s="35">
        <f t="shared" si="9"/>
        <v>5</v>
      </c>
      <c r="BP22" s="35">
        <f t="shared" si="10"/>
        <v>3</v>
      </c>
      <c r="BQ22" s="38">
        <f t="shared" si="11"/>
        <v>4</v>
      </c>
    </row>
    <row r="23" spans="1:69" customFormat="1" x14ac:dyDescent="0.3">
      <c r="A23" s="1"/>
      <c r="B23" s="51" t="s">
        <v>0</v>
      </c>
      <c r="C23" s="51" t="s">
        <v>1</v>
      </c>
      <c r="D23" s="51" t="s">
        <v>57</v>
      </c>
      <c r="E23" s="57" t="s">
        <v>99</v>
      </c>
      <c r="F23" s="3">
        <v>10.37</v>
      </c>
      <c r="G23" s="3">
        <v>7.46</v>
      </c>
      <c r="H23" s="3">
        <v>6.79</v>
      </c>
      <c r="I23" s="3"/>
      <c r="J23" s="3">
        <v>6.4</v>
      </c>
      <c r="K23" s="37">
        <f t="shared" si="13"/>
        <v>7.754999999999999</v>
      </c>
      <c r="L23" s="3">
        <v>10.37</v>
      </c>
      <c r="M23" s="3">
        <v>7.73</v>
      </c>
      <c r="N23" s="3">
        <v>7.93</v>
      </c>
      <c r="O23" s="3">
        <v>7.74</v>
      </c>
      <c r="P23" s="3">
        <v>7.69</v>
      </c>
      <c r="Q23" s="37">
        <f t="shared" si="14"/>
        <v>8.2919999999999998</v>
      </c>
      <c r="R23" s="26"/>
      <c r="S23" s="27"/>
      <c r="T23" s="27"/>
      <c r="U23" s="27">
        <v>3</v>
      </c>
      <c r="V23" s="27"/>
      <c r="W23" s="27"/>
      <c r="X23" s="27">
        <v>1</v>
      </c>
      <c r="Y23" s="27">
        <v>2</v>
      </c>
      <c r="Z23" s="27"/>
      <c r="AA23" s="27">
        <v>1</v>
      </c>
      <c r="AB23" s="27">
        <v>1</v>
      </c>
      <c r="AC23" s="27">
        <v>3</v>
      </c>
      <c r="AD23" s="27"/>
      <c r="AE23" s="27"/>
      <c r="AF23" s="27"/>
      <c r="AG23" s="27"/>
      <c r="AH23" s="27">
        <v>1</v>
      </c>
      <c r="AI23" s="27"/>
      <c r="AJ23" s="27">
        <v>1</v>
      </c>
      <c r="AK23" s="27">
        <v>2</v>
      </c>
      <c r="AL23" s="35">
        <f t="shared" si="12"/>
        <v>3</v>
      </c>
      <c r="AM23" s="35">
        <f t="shared" si="1"/>
        <v>3</v>
      </c>
      <c r="AN23" s="35">
        <f t="shared" si="2"/>
        <v>5</v>
      </c>
      <c r="AO23" s="35">
        <f t="shared" si="3"/>
        <v>0</v>
      </c>
      <c r="AP23" s="35">
        <f t="shared" si="4"/>
        <v>4</v>
      </c>
      <c r="AQ23" s="38">
        <f t="shared" si="5"/>
        <v>3</v>
      </c>
      <c r="AR23" s="26"/>
      <c r="AS23" s="27"/>
      <c r="AT23" s="27"/>
      <c r="AU23" s="27">
        <v>3</v>
      </c>
      <c r="AV23" s="27"/>
      <c r="AW23" s="27"/>
      <c r="AX23" s="27"/>
      <c r="AY23" s="27">
        <v>3</v>
      </c>
      <c r="AZ23" s="27"/>
      <c r="BA23" s="27">
        <v>1</v>
      </c>
      <c r="BB23" s="27"/>
      <c r="BC23" s="27">
        <v>5</v>
      </c>
      <c r="BD23" s="27"/>
      <c r="BE23" s="27"/>
      <c r="BF23" s="27">
        <v>1</v>
      </c>
      <c r="BG23" s="27">
        <v>4</v>
      </c>
      <c r="BH23" s="27"/>
      <c r="BI23" s="27">
        <v>2</v>
      </c>
      <c r="BJ23" s="27"/>
      <c r="BK23" s="27">
        <v>5</v>
      </c>
      <c r="BL23" s="35">
        <f t="shared" si="6"/>
        <v>3</v>
      </c>
      <c r="BM23" s="35">
        <f t="shared" si="7"/>
        <v>3</v>
      </c>
      <c r="BN23" s="35">
        <f t="shared" si="8"/>
        <v>6</v>
      </c>
      <c r="BO23" s="35">
        <f t="shared" si="9"/>
        <v>5</v>
      </c>
      <c r="BP23" s="35">
        <f t="shared" si="10"/>
        <v>7</v>
      </c>
      <c r="BQ23" s="38">
        <f t="shared" si="11"/>
        <v>4.8</v>
      </c>
    </row>
    <row r="24" spans="1:69" customFormat="1" x14ac:dyDescent="0.3">
      <c r="A24" s="1"/>
      <c r="B24" s="51" t="s">
        <v>5</v>
      </c>
      <c r="C24" s="51" t="s">
        <v>1</v>
      </c>
      <c r="D24" s="51" t="s">
        <v>60</v>
      </c>
      <c r="E24" s="57" t="s">
        <v>99</v>
      </c>
      <c r="F24" s="3">
        <v>4.78</v>
      </c>
      <c r="G24" s="3">
        <v>4.97</v>
      </c>
      <c r="H24" s="3">
        <v>4.38</v>
      </c>
      <c r="I24" s="3">
        <v>4.1399999999999997</v>
      </c>
      <c r="J24" s="3">
        <v>5.56</v>
      </c>
      <c r="K24" s="37">
        <f t="shared" si="13"/>
        <v>4.766</v>
      </c>
      <c r="L24" s="3">
        <v>7.6</v>
      </c>
      <c r="M24" s="3">
        <v>4.6399999999999997</v>
      </c>
      <c r="N24" s="3">
        <v>4.24</v>
      </c>
      <c r="O24" s="3">
        <v>3.387</v>
      </c>
      <c r="P24" s="3">
        <v>5.05</v>
      </c>
      <c r="Q24" s="37">
        <f t="shared" si="14"/>
        <v>4.9833999999999996</v>
      </c>
      <c r="R24" s="26"/>
      <c r="S24" s="27">
        <v>2</v>
      </c>
      <c r="T24" s="27">
        <v>1</v>
      </c>
      <c r="U24" s="27"/>
      <c r="V24" s="27"/>
      <c r="W24" s="27"/>
      <c r="X24" s="27"/>
      <c r="Y24" s="27">
        <v>5</v>
      </c>
      <c r="Z24" s="27"/>
      <c r="AA24" s="27">
        <v>1</v>
      </c>
      <c r="AB24" s="27"/>
      <c r="AC24" s="27">
        <v>4</v>
      </c>
      <c r="AD24" s="27"/>
      <c r="AE24" s="27"/>
      <c r="AF24" s="27"/>
      <c r="AG24" s="27"/>
      <c r="AH24" s="27"/>
      <c r="AI24" s="27"/>
      <c r="AJ24" s="27"/>
      <c r="AK24" s="27">
        <v>3</v>
      </c>
      <c r="AL24" s="35">
        <f t="shared" si="12"/>
        <v>3</v>
      </c>
      <c r="AM24" s="35">
        <f t="shared" si="1"/>
        <v>5</v>
      </c>
      <c r="AN24" s="35">
        <f t="shared" si="2"/>
        <v>5</v>
      </c>
      <c r="AO24" s="35">
        <f t="shared" si="3"/>
        <v>0</v>
      </c>
      <c r="AP24" s="35">
        <f t="shared" si="4"/>
        <v>3</v>
      </c>
      <c r="AQ24" s="38">
        <f t="shared" si="5"/>
        <v>3.2</v>
      </c>
      <c r="AR24" s="26">
        <v>1</v>
      </c>
      <c r="AS24" s="27"/>
      <c r="AT24" s="27"/>
      <c r="AU24" s="27">
        <v>2</v>
      </c>
      <c r="AV24" s="27"/>
      <c r="AW24" s="27"/>
      <c r="AX24" s="27"/>
      <c r="AY24" s="27">
        <v>2</v>
      </c>
      <c r="AZ24" s="27"/>
      <c r="BA24" s="27"/>
      <c r="BB24" s="27">
        <v>1</v>
      </c>
      <c r="BC24" s="27">
        <v>1</v>
      </c>
      <c r="BD24" s="27"/>
      <c r="BE24" s="27">
        <v>2</v>
      </c>
      <c r="BF24" s="27"/>
      <c r="BG24" s="27">
        <v>3</v>
      </c>
      <c r="BH24" s="27"/>
      <c r="BI24" s="27">
        <v>2</v>
      </c>
      <c r="BJ24" s="27"/>
      <c r="BK24" s="27">
        <v>2</v>
      </c>
      <c r="BL24" s="35">
        <f t="shared" si="6"/>
        <v>3</v>
      </c>
      <c r="BM24" s="35">
        <f t="shared" si="7"/>
        <v>2</v>
      </c>
      <c r="BN24" s="35">
        <f t="shared" si="8"/>
        <v>2</v>
      </c>
      <c r="BO24" s="35">
        <f t="shared" si="9"/>
        <v>5</v>
      </c>
      <c r="BP24" s="35">
        <f t="shared" si="10"/>
        <v>4</v>
      </c>
      <c r="BQ24" s="38">
        <f t="shared" si="11"/>
        <v>3.2</v>
      </c>
    </row>
    <row r="25" spans="1:69" customFormat="1" x14ac:dyDescent="0.3">
      <c r="A25" s="1"/>
      <c r="B25" s="51" t="s">
        <v>5</v>
      </c>
      <c r="C25" s="51" t="s">
        <v>1</v>
      </c>
      <c r="D25" s="51" t="s">
        <v>61</v>
      </c>
      <c r="E25" s="57" t="s">
        <v>99</v>
      </c>
      <c r="F25" s="3">
        <v>8.57</v>
      </c>
      <c r="G25" s="3">
        <v>6.44</v>
      </c>
      <c r="H25" s="3">
        <v>5.49</v>
      </c>
      <c r="I25" s="3">
        <v>5.29</v>
      </c>
      <c r="J25" s="3">
        <v>5.05</v>
      </c>
      <c r="K25" s="37">
        <f t="shared" si="13"/>
        <v>6.1680000000000001</v>
      </c>
      <c r="L25" s="3">
        <v>7.46</v>
      </c>
      <c r="M25" s="3">
        <v>4.8099999999999996</v>
      </c>
      <c r="N25" s="3">
        <v>4.88</v>
      </c>
      <c r="O25" s="3">
        <v>6.17</v>
      </c>
      <c r="P25" s="3">
        <v>4.75</v>
      </c>
      <c r="Q25" s="37">
        <f t="shared" si="14"/>
        <v>5.6139999999999999</v>
      </c>
      <c r="R25" s="26"/>
      <c r="S25" s="27">
        <v>2</v>
      </c>
      <c r="T25" s="27">
        <v>1</v>
      </c>
      <c r="U25" s="27">
        <v>3</v>
      </c>
      <c r="V25" s="27"/>
      <c r="W25" s="27"/>
      <c r="X25" s="27">
        <v>1</v>
      </c>
      <c r="Y25" s="27">
        <v>4</v>
      </c>
      <c r="Z25" s="27"/>
      <c r="AA25" s="27"/>
      <c r="AB25" s="27">
        <v>1</v>
      </c>
      <c r="AC25" s="27">
        <v>2</v>
      </c>
      <c r="AD25" s="27">
        <v>1</v>
      </c>
      <c r="AE25" s="27">
        <v>2</v>
      </c>
      <c r="AF25" s="27"/>
      <c r="AG25" s="27">
        <v>2</v>
      </c>
      <c r="AH25" s="27">
        <v>1</v>
      </c>
      <c r="AI25" s="27">
        <v>1</v>
      </c>
      <c r="AJ25" s="27"/>
      <c r="AK25" s="27">
        <v>2</v>
      </c>
      <c r="AL25" s="35">
        <f t="shared" si="12"/>
        <v>6</v>
      </c>
      <c r="AM25" s="35">
        <f t="shared" si="1"/>
        <v>5</v>
      </c>
      <c r="AN25" s="35">
        <f t="shared" si="2"/>
        <v>3</v>
      </c>
      <c r="AO25" s="35">
        <f t="shared" si="3"/>
        <v>5</v>
      </c>
      <c r="AP25" s="35">
        <f t="shared" si="4"/>
        <v>4</v>
      </c>
      <c r="AQ25" s="38">
        <f t="shared" si="5"/>
        <v>4.5999999999999996</v>
      </c>
      <c r="AR25" s="26"/>
      <c r="AS25" s="27">
        <v>2</v>
      </c>
      <c r="AT25" s="27">
        <v>1</v>
      </c>
      <c r="AU25" s="27">
        <v>1</v>
      </c>
      <c r="AV25" s="27"/>
      <c r="AW25" s="27">
        <v>2</v>
      </c>
      <c r="AX25" s="27"/>
      <c r="AY25" s="27">
        <v>3</v>
      </c>
      <c r="AZ25" s="27">
        <v>1</v>
      </c>
      <c r="BA25" s="27">
        <v>2</v>
      </c>
      <c r="BB25" s="27"/>
      <c r="BC25" s="27">
        <v>4</v>
      </c>
      <c r="BD25" s="27"/>
      <c r="BE25" s="27"/>
      <c r="BF25" s="27"/>
      <c r="BG25" s="27">
        <v>3</v>
      </c>
      <c r="BH25" s="27"/>
      <c r="BI25" s="27"/>
      <c r="BJ25" s="27"/>
      <c r="BK25" s="27">
        <v>1</v>
      </c>
      <c r="BL25" s="35">
        <f t="shared" si="6"/>
        <v>4</v>
      </c>
      <c r="BM25" s="35">
        <f t="shared" si="7"/>
        <v>5</v>
      </c>
      <c r="BN25" s="35">
        <f t="shared" si="8"/>
        <v>7</v>
      </c>
      <c r="BO25" s="35">
        <f t="shared" si="9"/>
        <v>3</v>
      </c>
      <c r="BP25" s="35">
        <f t="shared" si="10"/>
        <v>1</v>
      </c>
      <c r="BQ25" s="38">
        <f t="shared" si="11"/>
        <v>4</v>
      </c>
    </row>
    <row r="26" spans="1:69" customFormat="1" x14ac:dyDescent="0.3">
      <c r="A26" s="1"/>
      <c r="B26" s="51" t="s">
        <v>5</v>
      </c>
      <c r="C26" s="51" t="s">
        <v>1</v>
      </c>
      <c r="D26" s="51" t="s">
        <v>64</v>
      </c>
      <c r="E26" s="57" t="s">
        <v>99</v>
      </c>
      <c r="F26" s="3">
        <v>5.26</v>
      </c>
      <c r="G26" s="3">
        <v>3.25</v>
      </c>
      <c r="H26" s="3">
        <v>2.92</v>
      </c>
      <c r="I26" s="3">
        <v>3.89</v>
      </c>
      <c r="J26" s="3">
        <v>3.19</v>
      </c>
      <c r="K26" s="37">
        <f t="shared" si="13"/>
        <v>3.7020000000000004</v>
      </c>
      <c r="L26" s="3">
        <v>2.4700000000000002</v>
      </c>
      <c r="M26" s="3">
        <v>1.97</v>
      </c>
      <c r="N26" s="3">
        <v>3.97</v>
      </c>
      <c r="O26" s="3">
        <v>2.34</v>
      </c>
      <c r="P26" s="3">
        <v>1.86</v>
      </c>
      <c r="Q26" s="37">
        <f t="shared" si="14"/>
        <v>2.5219999999999998</v>
      </c>
      <c r="R26" s="26"/>
      <c r="S26" s="27"/>
      <c r="T26" s="27"/>
      <c r="U26" s="27">
        <v>1</v>
      </c>
      <c r="V26" s="27"/>
      <c r="W26" s="27"/>
      <c r="X26" s="27"/>
      <c r="Y26" s="27">
        <v>2</v>
      </c>
      <c r="Z26" s="27"/>
      <c r="AA26" s="27"/>
      <c r="AB26" s="27"/>
      <c r="AC26" s="27">
        <v>1</v>
      </c>
      <c r="AD26" s="27"/>
      <c r="AE26" s="27">
        <v>2</v>
      </c>
      <c r="AF26" s="27"/>
      <c r="AG26" s="27">
        <v>3</v>
      </c>
      <c r="AH26" s="27">
        <v>1</v>
      </c>
      <c r="AI26" s="27">
        <v>1</v>
      </c>
      <c r="AJ26" s="27"/>
      <c r="AK26" s="27">
        <v>2</v>
      </c>
      <c r="AL26" s="35">
        <f t="shared" si="12"/>
        <v>1</v>
      </c>
      <c r="AM26" s="35">
        <f t="shared" si="1"/>
        <v>2</v>
      </c>
      <c r="AN26" s="35">
        <f t="shared" si="2"/>
        <v>1</v>
      </c>
      <c r="AO26" s="35">
        <f t="shared" si="3"/>
        <v>5</v>
      </c>
      <c r="AP26" s="35">
        <f t="shared" si="4"/>
        <v>4</v>
      </c>
      <c r="AQ26" s="38">
        <f t="shared" si="5"/>
        <v>2.6</v>
      </c>
      <c r="AR26" s="26">
        <v>1</v>
      </c>
      <c r="AS26" s="27">
        <v>1</v>
      </c>
      <c r="AT26" s="27"/>
      <c r="AU26" s="27">
        <v>4</v>
      </c>
      <c r="AV26" s="27"/>
      <c r="AW26" s="27">
        <v>1</v>
      </c>
      <c r="AX26" s="27"/>
      <c r="AY26" s="27">
        <v>1</v>
      </c>
      <c r="AZ26" s="27">
        <v>2</v>
      </c>
      <c r="BA26" s="27"/>
      <c r="BB26" s="27"/>
      <c r="BC26" s="27">
        <v>5</v>
      </c>
      <c r="BD26" s="27"/>
      <c r="BE26" s="27">
        <v>2</v>
      </c>
      <c r="BF26" s="27"/>
      <c r="BG26" s="27">
        <v>3</v>
      </c>
      <c r="BH26" s="27"/>
      <c r="BI26" s="27"/>
      <c r="BJ26" s="27"/>
      <c r="BK26" s="27">
        <v>3</v>
      </c>
      <c r="BL26" s="35">
        <f t="shared" si="6"/>
        <v>6</v>
      </c>
      <c r="BM26" s="35">
        <f t="shared" si="7"/>
        <v>2</v>
      </c>
      <c r="BN26" s="35">
        <f t="shared" si="8"/>
        <v>7</v>
      </c>
      <c r="BO26" s="35">
        <f t="shared" si="9"/>
        <v>5</v>
      </c>
      <c r="BP26" s="35">
        <f t="shared" si="10"/>
        <v>3</v>
      </c>
      <c r="BQ26" s="38">
        <f t="shared" si="11"/>
        <v>4.5999999999999996</v>
      </c>
    </row>
    <row r="27" spans="1:69" customFormat="1" x14ac:dyDescent="0.3">
      <c r="A27" s="1"/>
      <c r="B27" s="51" t="s">
        <v>5</v>
      </c>
      <c r="C27" s="51" t="s">
        <v>1</v>
      </c>
      <c r="D27" s="51" t="s">
        <v>65</v>
      </c>
      <c r="E27" s="57" t="s">
        <v>99</v>
      </c>
      <c r="F27" s="3"/>
      <c r="G27" s="3">
        <v>3.9</v>
      </c>
      <c r="H27" s="3">
        <v>2.88</v>
      </c>
      <c r="I27" s="3">
        <v>4</v>
      </c>
      <c r="J27" s="3">
        <v>3.52</v>
      </c>
      <c r="K27" s="37">
        <f t="shared" si="13"/>
        <v>3.5749999999999997</v>
      </c>
      <c r="L27" s="3"/>
      <c r="M27" s="3"/>
      <c r="N27" s="3"/>
      <c r="O27" s="3"/>
      <c r="P27" s="3"/>
      <c r="Q27" s="37"/>
      <c r="R27" s="26"/>
      <c r="S27" s="27"/>
      <c r="T27" s="27">
        <v>1</v>
      </c>
      <c r="U27" s="27">
        <v>2</v>
      </c>
      <c r="V27" s="27"/>
      <c r="W27" s="27"/>
      <c r="X27" s="27"/>
      <c r="Y27" s="27">
        <v>1</v>
      </c>
      <c r="Z27" s="27"/>
      <c r="AA27" s="27">
        <v>1</v>
      </c>
      <c r="AB27" s="27"/>
      <c r="AC27" s="27"/>
      <c r="AD27" s="27"/>
      <c r="AE27" s="27"/>
      <c r="AF27" s="27"/>
      <c r="AG27" s="27">
        <v>3</v>
      </c>
      <c r="AH27" s="27"/>
      <c r="AI27" s="27"/>
      <c r="AJ27" s="27">
        <v>1</v>
      </c>
      <c r="AK27" s="27">
        <v>3</v>
      </c>
      <c r="AL27" s="35">
        <f t="shared" si="12"/>
        <v>3</v>
      </c>
      <c r="AM27" s="35">
        <f t="shared" si="1"/>
        <v>1</v>
      </c>
      <c r="AN27" s="35">
        <f t="shared" si="2"/>
        <v>1</v>
      </c>
      <c r="AO27" s="35">
        <f t="shared" si="3"/>
        <v>3</v>
      </c>
      <c r="AP27" s="35">
        <f t="shared" si="4"/>
        <v>4</v>
      </c>
      <c r="AQ27" s="38">
        <f t="shared" si="5"/>
        <v>2.4</v>
      </c>
      <c r="AR27" s="26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35">
        <f t="shared" si="6"/>
        <v>0</v>
      </c>
      <c r="BM27" s="35">
        <f t="shared" si="7"/>
        <v>0</v>
      </c>
      <c r="BN27" s="35">
        <f t="shared" si="8"/>
        <v>0</v>
      </c>
      <c r="BO27" s="35">
        <f t="shared" si="9"/>
        <v>0</v>
      </c>
      <c r="BP27" s="35">
        <f t="shared" si="10"/>
        <v>0</v>
      </c>
      <c r="BQ27" s="38">
        <f t="shared" si="11"/>
        <v>0</v>
      </c>
    </row>
    <row r="28" spans="1:69" customFormat="1" x14ac:dyDescent="0.3">
      <c r="A28" s="1"/>
      <c r="B28" s="65" t="s">
        <v>0</v>
      </c>
      <c r="C28" s="65" t="s">
        <v>1</v>
      </c>
      <c r="D28" s="65" t="s">
        <v>71</v>
      </c>
      <c r="E28" s="57" t="s">
        <v>99</v>
      </c>
      <c r="F28" s="3"/>
      <c r="G28" s="3"/>
      <c r="H28" s="3">
        <v>7.03</v>
      </c>
      <c r="I28" s="3">
        <v>5.56</v>
      </c>
      <c r="J28" s="3">
        <v>5.53</v>
      </c>
      <c r="K28" s="37">
        <f t="shared" si="13"/>
        <v>6.04</v>
      </c>
      <c r="L28" s="3">
        <v>6.91</v>
      </c>
      <c r="M28" s="3">
        <v>3.22</v>
      </c>
      <c r="N28" s="3">
        <v>3.79</v>
      </c>
      <c r="O28" s="3">
        <v>3.59</v>
      </c>
      <c r="P28" s="3">
        <v>3.7</v>
      </c>
      <c r="Q28" s="37">
        <f t="shared" ref="Q28:Q45" si="15">AVERAGE(L28:P28)</f>
        <v>4.242</v>
      </c>
      <c r="R28" s="26"/>
      <c r="S28" s="27">
        <v>1</v>
      </c>
      <c r="T28" s="27"/>
      <c r="U28" s="27">
        <v>4</v>
      </c>
      <c r="V28" s="27"/>
      <c r="W28" s="27"/>
      <c r="X28" s="27"/>
      <c r="Y28" s="27">
        <v>3</v>
      </c>
      <c r="Z28" s="27"/>
      <c r="AA28" s="27"/>
      <c r="AB28" s="27">
        <v>1</v>
      </c>
      <c r="AC28" s="27">
        <v>3</v>
      </c>
      <c r="AD28" s="27"/>
      <c r="AE28" s="27"/>
      <c r="AF28" s="27"/>
      <c r="AG28" s="27">
        <v>4</v>
      </c>
      <c r="AH28" s="27"/>
      <c r="AI28" s="27">
        <v>1</v>
      </c>
      <c r="AJ28" s="27"/>
      <c r="AK28" s="27">
        <v>4</v>
      </c>
      <c r="AL28" s="35">
        <f t="shared" si="12"/>
        <v>5</v>
      </c>
      <c r="AM28" s="35">
        <f t="shared" si="1"/>
        <v>3</v>
      </c>
      <c r="AN28" s="35">
        <f t="shared" si="2"/>
        <v>4</v>
      </c>
      <c r="AO28" s="35">
        <f t="shared" si="3"/>
        <v>4</v>
      </c>
      <c r="AP28" s="35">
        <f t="shared" si="4"/>
        <v>5</v>
      </c>
      <c r="AQ28" s="38">
        <f t="shared" si="5"/>
        <v>4.2</v>
      </c>
      <c r="AR28" s="26">
        <v>1</v>
      </c>
      <c r="AS28" s="27">
        <v>1</v>
      </c>
      <c r="AT28" s="27">
        <v>1</v>
      </c>
      <c r="AU28" s="27">
        <v>5</v>
      </c>
      <c r="AV28" s="27">
        <v>1</v>
      </c>
      <c r="AW28" s="27">
        <v>2</v>
      </c>
      <c r="AX28" s="27"/>
      <c r="AY28" s="27">
        <v>5</v>
      </c>
      <c r="AZ28" s="27">
        <v>2</v>
      </c>
      <c r="BA28" s="27">
        <v>1</v>
      </c>
      <c r="BB28" s="27"/>
      <c r="BC28" s="27">
        <v>4</v>
      </c>
      <c r="BD28" s="27"/>
      <c r="BE28" s="27"/>
      <c r="BF28" s="27"/>
      <c r="BG28" s="27">
        <v>3</v>
      </c>
      <c r="BH28" s="27">
        <v>1</v>
      </c>
      <c r="BI28" s="27">
        <v>2</v>
      </c>
      <c r="BJ28" s="27">
        <v>2</v>
      </c>
      <c r="BK28" s="27">
        <v>3</v>
      </c>
      <c r="BL28" s="35">
        <f t="shared" si="6"/>
        <v>8</v>
      </c>
      <c r="BM28" s="35">
        <f t="shared" si="7"/>
        <v>8</v>
      </c>
      <c r="BN28" s="35">
        <f t="shared" si="8"/>
        <v>7</v>
      </c>
      <c r="BO28" s="35">
        <f t="shared" si="9"/>
        <v>3</v>
      </c>
      <c r="BP28" s="35">
        <f t="shared" si="10"/>
        <v>8</v>
      </c>
      <c r="BQ28" s="38">
        <f t="shared" si="11"/>
        <v>6.8</v>
      </c>
    </row>
    <row r="29" spans="1:69" customFormat="1" x14ac:dyDescent="0.3">
      <c r="A29" s="1"/>
      <c r="B29" s="65" t="s">
        <v>5</v>
      </c>
      <c r="C29" s="54" t="s">
        <v>1</v>
      </c>
      <c r="D29" s="54" t="s">
        <v>73</v>
      </c>
      <c r="E29" s="57" t="s">
        <v>99</v>
      </c>
      <c r="F29" s="3">
        <v>5.66</v>
      </c>
      <c r="G29" s="3">
        <v>4.74</v>
      </c>
      <c r="H29" s="3"/>
      <c r="I29" s="3">
        <v>4.17</v>
      </c>
      <c r="J29" s="3">
        <v>5.19</v>
      </c>
      <c r="K29" s="37">
        <f t="shared" si="13"/>
        <v>4.9400000000000004</v>
      </c>
      <c r="L29" s="3">
        <v>6.06</v>
      </c>
      <c r="M29" s="3">
        <v>5.1100000000000003</v>
      </c>
      <c r="N29" s="3">
        <v>5.09</v>
      </c>
      <c r="O29" s="3">
        <v>4.47</v>
      </c>
      <c r="P29" s="3">
        <v>5.73</v>
      </c>
      <c r="Q29" s="37">
        <f t="shared" si="15"/>
        <v>5.2919999999999998</v>
      </c>
      <c r="R29" s="26">
        <v>1</v>
      </c>
      <c r="S29" s="27"/>
      <c r="T29" s="27"/>
      <c r="U29" s="27">
        <v>2</v>
      </c>
      <c r="V29" s="27"/>
      <c r="W29" s="27"/>
      <c r="X29" s="27"/>
      <c r="Y29" s="27">
        <v>2</v>
      </c>
      <c r="Z29" s="27"/>
      <c r="AA29" s="27">
        <v>3</v>
      </c>
      <c r="AB29" s="27"/>
      <c r="AC29" s="27">
        <v>2</v>
      </c>
      <c r="AD29" s="27"/>
      <c r="AE29" s="27">
        <v>1</v>
      </c>
      <c r="AF29" s="27"/>
      <c r="AG29" s="27">
        <v>3</v>
      </c>
      <c r="AH29" s="27"/>
      <c r="AI29" s="27"/>
      <c r="AJ29" s="27"/>
      <c r="AK29" s="27">
        <v>4</v>
      </c>
      <c r="AL29" s="35">
        <f t="shared" si="12"/>
        <v>3</v>
      </c>
      <c r="AM29" s="35">
        <f t="shared" si="1"/>
        <v>2</v>
      </c>
      <c r="AN29" s="35">
        <f t="shared" si="2"/>
        <v>5</v>
      </c>
      <c r="AO29" s="35">
        <f t="shared" si="3"/>
        <v>4</v>
      </c>
      <c r="AP29" s="35">
        <f t="shared" si="4"/>
        <v>4</v>
      </c>
      <c r="AQ29" s="38">
        <f t="shared" si="5"/>
        <v>3.6</v>
      </c>
      <c r="AR29" s="26"/>
      <c r="AS29" s="27"/>
      <c r="AT29" s="27">
        <v>2</v>
      </c>
      <c r="AU29" s="27">
        <v>2</v>
      </c>
      <c r="AV29" s="27"/>
      <c r="AW29" s="27">
        <v>1</v>
      </c>
      <c r="AX29" s="27"/>
      <c r="AY29" s="27">
        <v>1</v>
      </c>
      <c r="AZ29" s="27"/>
      <c r="BA29" s="27"/>
      <c r="BB29" s="27"/>
      <c r="BC29" s="27">
        <v>5</v>
      </c>
      <c r="BD29" s="27">
        <v>1</v>
      </c>
      <c r="BE29" s="27"/>
      <c r="BF29" s="27"/>
      <c r="BG29" s="27">
        <v>2</v>
      </c>
      <c r="BH29" s="27"/>
      <c r="BI29" s="27"/>
      <c r="BJ29" s="27">
        <v>1</v>
      </c>
      <c r="BK29" s="27">
        <v>2</v>
      </c>
      <c r="BL29" s="35">
        <f t="shared" si="6"/>
        <v>4</v>
      </c>
      <c r="BM29" s="35">
        <f t="shared" si="7"/>
        <v>2</v>
      </c>
      <c r="BN29" s="35">
        <f t="shared" si="8"/>
        <v>5</v>
      </c>
      <c r="BO29" s="35">
        <f t="shared" si="9"/>
        <v>3</v>
      </c>
      <c r="BP29" s="35">
        <f t="shared" si="10"/>
        <v>3</v>
      </c>
      <c r="BQ29" s="38">
        <f t="shared" si="11"/>
        <v>3.4</v>
      </c>
    </row>
    <row r="30" spans="1:69" customFormat="1" x14ac:dyDescent="0.3">
      <c r="A30" s="1"/>
      <c r="B30" s="65" t="s">
        <v>0</v>
      </c>
      <c r="C30" s="54" t="s">
        <v>1</v>
      </c>
      <c r="D30" s="54" t="s">
        <v>76</v>
      </c>
      <c r="E30" s="57" t="s">
        <v>99</v>
      </c>
      <c r="F30" s="3">
        <v>6.09</v>
      </c>
      <c r="G30" s="3">
        <v>4.03</v>
      </c>
      <c r="H30" s="3">
        <v>4.24</v>
      </c>
      <c r="I30" s="3">
        <v>4.03</v>
      </c>
      <c r="J30" s="3">
        <v>3.96</v>
      </c>
      <c r="K30" s="37">
        <f t="shared" si="13"/>
        <v>4.4700000000000006</v>
      </c>
      <c r="L30" s="3">
        <v>5.12</v>
      </c>
      <c r="M30" s="3">
        <v>4.24</v>
      </c>
      <c r="N30" s="3">
        <v>2.91</v>
      </c>
      <c r="O30" s="3">
        <v>3.32</v>
      </c>
      <c r="P30" s="3">
        <v>3.99</v>
      </c>
      <c r="Q30" s="37">
        <f t="shared" si="15"/>
        <v>3.9159999999999995</v>
      </c>
      <c r="R30" s="26"/>
      <c r="S30" s="27"/>
      <c r="T30" s="27"/>
      <c r="U30" s="27">
        <v>3</v>
      </c>
      <c r="V30" s="27"/>
      <c r="W30" s="27">
        <v>1</v>
      </c>
      <c r="X30" s="27"/>
      <c r="Y30" s="27">
        <v>3</v>
      </c>
      <c r="Z30" s="27"/>
      <c r="AA30" s="27">
        <v>1</v>
      </c>
      <c r="AB30" s="27"/>
      <c r="AC30" s="27">
        <v>5</v>
      </c>
      <c r="AD30" s="27"/>
      <c r="AE30" s="27"/>
      <c r="AF30" s="27"/>
      <c r="AG30" s="27">
        <v>3</v>
      </c>
      <c r="AH30" s="27"/>
      <c r="AI30" s="27"/>
      <c r="AJ30" s="27"/>
      <c r="AK30" s="27">
        <v>3</v>
      </c>
      <c r="AL30" s="35">
        <f t="shared" si="12"/>
        <v>3</v>
      </c>
      <c r="AM30" s="35">
        <f t="shared" si="1"/>
        <v>4</v>
      </c>
      <c r="AN30" s="35">
        <f t="shared" si="2"/>
        <v>6</v>
      </c>
      <c r="AO30" s="35">
        <f t="shared" si="3"/>
        <v>3</v>
      </c>
      <c r="AP30" s="35">
        <f t="shared" si="4"/>
        <v>3</v>
      </c>
      <c r="AQ30" s="38">
        <f t="shared" si="5"/>
        <v>3.8</v>
      </c>
      <c r="AR30" s="26"/>
      <c r="AS30" s="27"/>
      <c r="AT30" s="27"/>
      <c r="AU30" s="27">
        <v>1</v>
      </c>
      <c r="AV30" s="27"/>
      <c r="AW30" s="27">
        <v>2</v>
      </c>
      <c r="AX30" s="27"/>
      <c r="AY30" s="27"/>
      <c r="AZ30" s="27"/>
      <c r="BA30" s="27"/>
      <c r="BB30" s="27">
        <v>1</v>
      </c>
      <c r="BC30" s="27">
        <v>1</v>
      </c>
      <c r="BD30" s="27"/>
      <c r="BE30" s="27"/>
      <c r="BF30" s="27"/>
      <c r="BG30" s="27">
        <v>2</v>
      </c>
      <c r="BH30" s="27"/>
      <c r="BI30" s="27"/>
      <c r="BJ30" s="27"/>
      <c r="BK30" s="27">
        <v>1</v>
      </c>
      <c r="BL30" s="35">
        <f t="shared" si="6"/>
        <v>1</v>
      </c>
      <c r="BM30" s="35">
        <f t="shared" si="7"/>
        <v>2</v>
      </c>
      <c r="BN30" s="35">
        <f t="shared" si="8"/>
        <v>2</v>
      </c>
      <c r="BO30" s="35">
        <f t="shared" si="9"/>
        <v>2</v>
      </c>
      <c r="BP30" s="35">
        <f t="shared" si="10"/>
        <v>1</v>
      </c>
      <c r="BQ30" s="38">
        <f t="shared" si="11"/>
        <v>1.6</v>
      </c>
    </row>
    <row r="31" spans="1:69" customFormat="1" x14ac:dyDescent="0.3">
      <c r="A31" s="1"/>
      <c r="B31" s="65" t="s">
        <v>0</v>
      </c>
      <c r="C31" s="65" t="s">
        <v>1</v>
      </c>
      <c r="D31" s="65" t="s">
        <v>77</v>
      </c>
      <c r="E31" s="57" t="s">
        <v>99</v>
      </c>
      <c r="F31" s="3">
        <v>8.34</v>
      </c>
      <c r="G31" s="3">
        <v>4.71</v>
      </c>
      <c r="H31" s="3">
        <v>4.95</v>
      </c>
      <c r="I31" s="3"/>
      <c r="J31" s="3">
        <v>4.92</v>
      </c>
      <c r="K31" s="37">
        <f t="shared" si="13"/>
        <v>5.73</v>
      </c>
      <c r="L31" s="3">
        <v>5.6</v>
      </c>
      <c r="M31" s="3">
        <v>5.05</v>
      </c>
      <c r="N31" s="3">
        <v>4.47</v>
      </c>
      <c r="O31" s="3">
        <v>5.36</v>
      </c>
      <c r="P31" s="3">
        <v>4.92</v>
      </c>
      <c r="Q31" s="37">
        <f t="shared" si="15"/>
        <v>5.08</v>
      </c>
      <c r="R31" s="26"/>
      <c r="S31" s="27"/>
      <c r="T31" s="27"/>
      <c r="U31" s="27">
        <v>4</v>
      </c>
      <c r="V31" s="27"/>
      <c r="W31" s="27">
        <v>1</v>
      </c>
      <c r="X31" s="27"/>
      <c r="Y31" s="27">
        <v>3</v>
      </c>
      <c r="Z31" s="27"/>
      <c r="AA31" s="27"/>
      <c r="AB31" s="27"/>
      <c r="AC31" s="27">
        <v>3</v>
      </c>
      <c r="AD31" s="27"/>
      <c r="AE31" s="27"/>
      <c r="AF31" s="27"/>
      <c r="AG31" s="27">
        <v>3</v>
      </c>
      <c r="AH31" s="27"/>
      <c r="AI31" s="27">
        <v>1</v>
      </c>
      <c r="AJ31" s="27"/>
      <c r="AK31" s="27">
        <v>1</v>
      </c>
      <c r="AL31" s="35">
        <f t="shared" si="12"/>
        <v>4</v>
      </c>
      <c r="AM31" s="35">
        <f t="shared" si="1"/>
        <v>4</v>
      </c>
      <c r="AN31" s="35">
        <f t="shared" si="2"/>
        <v>3</v>
      </c>
      <c r="AO31" s="35">
        <f t="shared" si="3"/>
        <v>3</v>
      </c>
      <c r="AP31" s="35">
        <f t="shared" si="4"/>
        <v>2</v>
      </c>
      <c r="AQ31" s="38">
        <f t="shared" si="5"/>
        <v>3.2</v>
      </c>
      <c r="AR31" s="26"/>
      <c r="AS31" s="27"/>
      <c r="AT31" s="27"/>
      <c r="AU31" s="27">
        <v>1</v>
      </c>
      <c r="AV31" s="27">
        <v>2</v>
      </c>
      <c r="AW31" s="27"/>
      <c r="AX31" s="27"/>
      <c r="AY31" s="27">
        <v>4</v>
      </c>
      <c r="AZ31" s="27">
        <v>1</v>
      </c>
      <c r="BA31" s="27">
        <v>2</v>
      </c>
      <c r="BB31" s="27"/>
      <c r="BC31" s="27">
        <v>4</v>
      </c>
      <c r="BD31" s="27">
        <v>1</v>
      </c>
      <c r="BE31" s="27"/>
      <c r="BF31" s="27"/>
      <c r="BG31" s="27">
        <v>4</v>
      </c>
      <c r="BH31" s="27"/>
      <c r="BI31" s="27"/>
      <c r="BJ31" s="27"/>
      <c r="BK31" s="27">
        <v>1</v>
      </c>
      <c r="BL31" s="35">
        <f t="shared" si="6"/>
        <v>1</v>
      </c>
      <c r="BM31" s="35">
        <f t="shared" si="7"/>
        <v>6</v>
      </c>
      <c r="BN31" s="35">
        <f t="shared" si="8"/>
        <v>7</v>
      </c>
      <c r="BO31" s="35">
        <f t="shared" si="9"/>
        <v>5</v>
      </c>
      <c r="BP31" s="35">
        <f t="shared" si="10"/>
        <v>1</v>
      </c>
      <c r="BQ31" s="38">
        <f t="shared" si="11"/>
        <v>4</v>
      </c>
    </row>
    <row r="32" spans="1:69" customFormat="1" x14ac:dyDescent="0.3">
      <c r="A32" s="1"/>
      <c r="B32" s="65" t="s">
        <v>0</v>
      </c>
      <c r="C32" s="65" t="s">
        <v>1</v>
      </c>
      <c r="D32" s="65" t="s">
        <v>78</v>
      </c>
      <c r="E32" s="57" t="s">
        <v>99</v>
      </c>
      <c r="F32" s="3">
        <v>5.42</v>
      </c>
      <c r="G32" s="3">
        <v>4.71</v>
      </c>
      <c r="H32" s="3">
        <v>3.58</v>
      </c>
      <c r="I32" s="3">
        <v>3.09</v>
      </c>
      <c r="J32" s="3"/>
      <c r="K32" s="37">
        <f t="shared" si="13"/>
        <v>4.1999999999999993</v>
      </c>
      <c r="L32" s="3">
        <v>4.5</v>
      </c>
      <c r="M32" s="3">
        <v>3.73</v>
      </c>
      <c r="N32" s="3">
        <v>3.62</v>
      </c>
      <c r="O32" s="3">
        <v>3.23</v>
      </c>
      <c r="P32" s="3">
        <v>2.78</v>
      </c>
      <c r="Q32" s="37">
        <f t="shared" si="15"/>
        <v>3.5720000000000005</v>
      </c>
      <c r="R32" s="26"/>
      <c r="S32" s="27">
        <v>1</v>
      </c>
      <c r="T32" s="27"/>
      <c r="U32" s="27">
        <v>4</v>
      </c>
      <c r="V32" s="27">
        <v>2</v>
      </c>
      <c r="W32" s="27">
        <v>2</v>
      </c>
      <c r="X32" s="27">
        <v>2</v>
      </c>
      <c r="Y32" s="27">
        <v>4</v>
      </c>
      <c r="Z32" s="27"/>
      <c r="AA32" s="27"/>
      <c r="AB32" s="27">
        <v>1</v>
      </c>
      <c r="AC32" s="27">
        <v>2</v>
      </c>
      <c r="AD32" s="27"/>
      <c r="AE32" s="27">
        <v>1</v>
      </c>
      <c r="AF32" s="27"/>
      <c r="AG32" s="27">
        <v>4</v>
      </c>
      <c r="AH32" s="27"/>
      <c r="AI32" s="27"/>
      <c r="AJ32" s="27"/>
      <c r="AK32" s="27"/>
      <c r="AL32" s="35">
        <f t="shared" si="12"/>
        <v>5</v>
      </c>
      <c r="AM32" s="35">
        <f t="shared" si="1"/>
        <v>10</v>
      </c>
      <c r="AN32" s="35">
        <f t="shared" si="2"/>
        <v>3</v>
      </c>
      <c r="AO32" s="35">
        <f t="shared" si="3"/>
        <v>5</v>
      </c>
      <c r="AP32" s="35">
        <f t="shared" si="4"/>
        <v>0</v>
      </c>
      <c r="AQ32" s="38">
        <f t="shared" si="5"/>
        <v>4.5999999999999996</v>
      </c>
      <c r="AR32" s="26"/>
      <c r="AS32" s="27">
        <v>1</v>
      </c>
      <c r="AT32" s="27">
        <v>1</v>
      </c>
      <c r="AU32" s="27">
        <v>4</v>
      </c>
      <c r="AV32" s="27"/>
      <c r="AW32" s="27">
        <v>2</v>
      </c>
      <c r="AX32" s="27"/>
      <c r="AY32" s="27">
        <v>6</v>
      </c>
      <c r="AZ32" s="27"/>
      <c r="BA32" s="27"/>
      <c r="BB32" s="27"/>
      <c r="BC32" s="27">
        <v>3</v>
      </c>
      <c r="BD32" s="27"/>
      <c r="BE32" s="27"/>
      <c r="BF32" s="27"/>
      <c r="BG32" s="27">
        <v>1</v>
      </c>
      <c r="BH32" s="27">
        <v>1</v>
      </c>
      <c r="BI32" s="27"/>
      <c r="BJ32" s="27"/>
      <c r="BK32" s="27">
        <v>2</v>
      </c>
      <c r="BL32" s="35">
        <f t="shared" si="6"/>
        <v>6</v>
      </c>
      <c r="BM32" s="35">
        <f t="shared" si="7"/>
        <v>8</v>
      </c>
      <c r="BN32" s="35">
        <f t="shared" si="8"/>
        <v>3</v>
      </c>
      <c r="BO32" s="35">
        <f t="shared" si="9"/>
        <v>1</v>
      </c>
      <c r="BP32" s="35">
        <f t="shared" si="10"/>
        <v>3</v>
      </c>
      <c r="BQ32" s="38">
        <f t="shared" si="11"/>
        <v>4.2</v>
      </c>
    </row>
    <row r="33" spans="1:69" customFormat="1" x14ac:dyDescent="0.3">
      <c r="A33" s="1"/>
      <c r="B33" s="65" t="s">
        <v>5</v>
      </c>
      <c r="C33" s="65" t="s">
        <v>1</v>
      </c>
      <c r="D33" s="65" t="s">
        <v>81</v>
      </c>
      <c r="E33" s="57" t="s">
        <v>99</v>
      </c>
      <c r="F33" s="3">
        <v>4.34</v>
      </c>
      <c r="G33" s="3">
        <v>5.12</v>
      </c>
      <c r="H33" s="3">
        <v>5.05</v>
      </c>
      <c r="I33" s="3"/>
      <c r="J33" s="3">
        <v>4.78</v>
      </c>
      <c r="K33" s="37">
        <f t="shared" si="13"/>
        <v>4.8225000000000007</v>
      </c>
      <c r="L33" s="3">
        <v>4.47</v>
      </c>
      <c r="M33" s="3">
        <v>3.53</v>
      </c>
      <c r="N33" s="3">
        <v>3.35</v>
      </c>
      <c r="O33" s="3">
        <v>2.91</v>
      </c>
      <c r="P33" s="3">
        <v>2.95</v>
      </c>
      <c r="Q33" s="37">
        <f t="shared" si="15"/>
        <v>3.4420000000000002</v>
      </c>
      <c r="R33" s="26"/>
      <c r="S33" s="27"/>
      <c r="T33" s="27"/>
      <c r="U33" s="27">
        <v>3</v>
      </c>
      <c r="V33" s="27"/>
      <c r="W33" s="27">
        <v>1</v>
      </c>
      <c r="X33" s="27"/>
      <c r="Y33" s="27">
        <v>4</v>
      </c>
      <c r="Z33" s="27"/>
      <c r="AA33" s="27">
        <v>1</v>
      </c>
      <c r="AB33" s="27"/>
      <c r="AC33" s="27">
        <v>2</v>
      </c>
      <c r="AD33" s="27">
        <v>1</v>
      </c>
      <c r="AE33" s="27"/>
      <c r="AF33" s="27"/>
      <c r="AG33" s="27">
        <v>2</v>
      </c>
      <c r="AH33" s="27"/>
      <c r="AI33" s="27"/>
      <c r="AJ33" s="27"/>
      <c r="AK33" s="27">
        <v>2</v>
      </c>
      <c r="AL33" s="35">
        <f t="shared" si="12"/>
        <v>3</v>
      </c>
      <c r="AM33" s="35">
        <f t="shared" si="1"/>
        <v>5</v>
      </c>
      <c r="AN33" s="35">
        <f t="shared" si="2"/>
        <v>3</v>
      </c>
      <c r="AO33" s="35">
        <f t="shared" si="3"/>
        <v>3</v>
      </c>
      <c r="AP33" s="35">
        <f t="shared" si="4"/>
        <v>2</v>
      </c>
      <c r="AQ33" s="38">
        <f t="shared" si="5"/>
        <v>3.2</v>
      </c>
      <c r="AR33" s="26"/>
      <c r="AS33" s="27">
        <v>2</v>
      </c>
      <c r="AT33" s="27"/>
      <c r="AU33" s="27">
        <v>3</v>
      </c>
      <c r="AV33" s="27"/>
      <c r="AW33" s="27"/>
      <c r="AX33" s="27"/>
      <c r="AY33" s="27">
        <v>2</v>
      </c>
      <c r="AZ33" s="27"/>
      <c r="BA33" s="27"/>
      <c r="BB33" s="27"/>
      <c r="BC33" s="27">
        <v>3</v>
      </c>
      <c r="BD33" s="27"/>
      <c r="BE33" s="27"/>
      <c r="BF33" s="27"/>
      <c r="BG33" s="27"/>
      <c r="BH33" s="27"/>
      <c r="BI33" s="27">
        <v>2</v>
      </c>
      <c r="BJ33" s="27"/>
      <c r="BK33" s="27">
        <v>2</v>
      </c>
      <c r="BL33" s="35">
        <f t="shared" si="6"/>
        <v>5</v>
      </c>
      <c r="BM33" s="35">
        <f t="shared" si="7"/>
        <v>2</v>
      </c>
      <c r="BN33" s="35">
        <f t="shared" si="8"/>
        <v>3</v>
      </c>
      <c r="BO33" s="35">
        <f t="shared" si="9"/>
        <v>0</v>
      </c>
      <c r="BP33" s="35">
        <f t="shared" si="10"/>
        <v>4</v>
      </c>
      <c r="BQ33" s="38">
        <f t="shared" si="11"/>
        <v>2.8</v>
      </c>
    </row>
    <row r="34" spans="1:69" customFormat="1" x14ac:dyDescent="0.3">
      <c r="A34" s="1"/>
      <c r="B34" s="54" t="s">
        <v>5</v>
      </c>
      <c r="C34" s="65" t="s">
        <v>1</v>
      </c>
      <c r="D34" s="65" t="s">
        <v>82</v>
      </c>
      <c r="E34" s="57" t="s">
        <v>99</v>
      </c>
      <c r="F34" s="45">
        <v>5.93</v>
      </c>
      <c r="G34" s="45">
        <v>4.91</v>
      </c>
      <c r="H34" s="45">
        <v>5.22</v>
      </c>
      <c r="I34" s="45">
        <v>3.46</v>
      </c>
      <c r="J34" s="45">
        <v>3.36</v>
      </c>
      <c r="K34" s="46">
        <f t="shared" si="13"/>
        <v>4.5759999999999996</v>
      </c>
      <c r="L34" s="45">
        <v>6.17</v>
      </c>
      <c r="M34" s="45">
        <v>5.33</v>
      </c>
      <c r="N34" s="45">
        <v>4.6399999999999997</v>
      </c>
      <c r="O34" s="45">
        <v>5.19</v>
      </c>
      <c r="P34" s="45">
        <v>5.19</v>
      </c>
      <c r="Q34" s="46">
        <f t="shared" si="15"/>
        <v>5.3040000000000003</v>
      </c>
      <c r="R34" s="47"/>
      <c r="S34" s="45"/>
      <c r="T34" s="45"/>
      <c r="U34" s="45">
        <v>2</v>
      </c>
      <c r="V34" s="45"/>
      <c r="W34" s="45"/>
      <c r="X34" s="45"/>
      <c r="Y34" s="45">
        <v>3</v>
      </c>
      <c r="Z34" s="45"/>
      <c r="AA34" s="45"/>
      <c r="AB34" s="45"/>
      <c r="AC34" s="45">
        <v>4</v>
      </c>
      <c r="AD34" s="45"/>
      <c r="AE34" s="45"/>
      <c r="AF34" s="45"/>
      <c r="AG34" s="45">
        <v>2</v>
      </c>
      <c r="AH34" s="45"/>
      <c r="AI34" s="45"/>
      <c r="AJ34" s="45"/>
      <c r="AK34" s="45">
        <v>4</v>
      </c>
      <c r="AL34" s="48">
        <f t="shared" si="12"/>
        <v>2</v>
      </c>
      <c r="AM34" s="48">
        <f t="shared" si="1"/>
        <v>3</v>
      </c>
      <c r="AN34" s="48">
        <f t="shared" si="2"/>
        <v>4</v>
      </c>
      <c r="AO34" s="48">
        <f t="shared" si="3"/>
        <v>2</v>
      </c>
      <c r="AP34" s="48">
        <f t="shared" si="4"/>
        <v>4</v>
      </c>
      <c r="AQ34" s="49">
        <f t="shared" si="5"/>
        <v>3</v>
      </c>
      <c r="AR34" s="47"/>
      <c r="AS34" s="45"/>
      <c r="AT34" s="45"/>
      <c r="AU34" s="45">
        <v>3</v>
      </c>
      <c r="AV34" s="45"/>
      <c r="AW34" s="45">
        <v>1</v>
      </c>
      <c r="AX34" s="45"/>
      <c r="AY34" s="45">
        <v>2</v>
      </c>
      <c r="AZ34" s="45"/>
      <c r="BA34" s="45"/>
      <c r="BB34" s="45"/>
      <c r="BC34" s="45">
        <v>5</v>
      </c>
      <c r="BD34" s="45"/>
      <c r="BE34" s="45">
        <v>1</v>
      </c>
      <c r="BF34" s="45"/>
      <c r="BG34" s="45">
        <v>4</v>
      </c>
      <c r="BH34" s="45"/>
      <c r="BI34" s="45"/>
      <c r="BJ34" s="45"/>
      <c r="BK34" s="45">
        <v>3</v>
      </c>
      <c r="BL34" s="48">
        <f t="shared" si="6"/>
        <v>3</v>
      </c>
      <c r="BM34" s="48">
        <f t="shared" si="7"/>
        <v>3</v>
      </c>
      <c r="BN34" s="48">
        <f t="shared" si="8"/>
        <v>5</v>
      </c>
      <c r="BO34" s="48">
        <f t="shared" si="9"/>
        <v>5</v>
      </c>
      <c r="BP34" s="48">
        <f t="shared" si="10"/>
        <v>3</v>
      </c>
      <c r="BQ34" s="49">
        <f t="shared" si="11"/>
        <v>3.8</v>
      </c>
    </row>
    <row r="35" spans="1:69" customFormat="1" x14ac:dyDescent="0.3">
      <c r="A35" s="1"/>
      <c r="B35" s="55" t="s">
        <v>0</v>
      </c>
      <c r="C35" s="60" t="s">
        <v>1</v>
      </c>
      <c r="D35" s="60" t="s">
        <v>4</v>
      </c>
      <c r="E35" s="59" t="s">
        <v>100</v>
      </c>
      <c r="F35" s="25">
        <v>3.95</v>
      </c>
      <c r="G35" s="3"/>
      <c r="H35" s="25">
        <v>3.9</v>
      </c>
      <c r="I35" s="3"/>
      <c r="J35" s="25">
        <v>2.74</v>
      </c>
      <c r="K35" s="37">
        <f t="shared" si="13"/>
        <v>3.53</v>
      </c>
      <c r="L35" s="3">
        <v>4.78</v>
      </c>
      <c r="M35" s="3">
        <v>7.18</v>
      </c>
      <c r="N35" s="3"/>
      <c r="O35" s="3"/>
      <c r="P35" s="3">
        <v>4.7699999999999996</v>
      </c>
      <c r="Q35" s="37">
        <f t="shared" si="15"/>
        <v>5.5766666666666671</v>
      </c>
      <c r="R35" s="26"/>
      <c r="S35" s="27"/>
      <c r="T35" s="27"/>
      <c r="U35" s="27">
        <v>1</v>
      </c>
      <c r="V35" s="27"/>
      <c r="W35" s="27"/>
      <c r="X35" s="27"/>
      <c r="Y35" s="27"/>
      <c r="Z35" s="27"/>
      <c r="AA35" s="27">
        <v>1</v>
      </c>
      <c r="AB35" s="27"/>
      <c r="AC35" s="27">
        <v>2</v>
      </c>
      <c r="AD35" s="27"/>
      <c r="AE35" s="27"/>
      <c r="AF35" s="27"/>
      <c r="AG35" s="27"/>
      <c r="AH35" s="27"/>
      <c r="AI35" s="27"/>
      <c r="AJ35" s="27"/>
      <c r="AK35" s="27">
        <v>2</v>
      </c>
      <c r="AL35" s="35">
        <f t="shared" si="12"/>
        <v>1</v>
      </c>
      <c r="AM35" s="35">
        <f t="shared" si="1"/>
        <v>0</v>
      </c>
      <c r="AN35" s="35">
        <f t="shared" si="2"/>
        <v>3</v>
      </c>
      <c r="AO35" s="35">
        <f t="shared" si="3"/>
        <v>0</v>
      </c>
      <c r="AP35" s="35">
        <f t="shared" si="4"/>
        <v>2</v>
      </c>
      <c r="AQ35" s="38">
        <f t="shared" si="5"/>
        <v>1.2</v>
      </c>
      <c r="AR35" s="26"/>
      <c r="AS35" s="27">
        <v>1</v>
      </c>
      <c r="AT35" s="27">
        <v>1</v>
      </c>
      <c r="AU35" s="27">
        <v>1</v>
      </c>
      <c r="AV35" s="27"/>
      <c r="AW35" s="27"/>
      <c r="AX35" s="27">
        <v>1</v>
      </c>
      <c r="AY35" s="27">
        <v>6</v>
      </c>
      <c r="AZ35" s="27"/>
      <c r="BA35" s="27"/>
      <c r="BB35" s="27"/>
      <c r="BC35" s="27">
        <v>3</v>
      </c>
      <c r="BD35" s="27"/>
      <c r="BE35" s="27"/>
      <c r="BF35" s="27"/>
      <c r="BG35" s="27">
        <v>1</v>
      </c>
      <c r="BH35" s="27"/>
      <c r="BI35" s="27"/>
      <c r="BJ35" s="27"/>
      <c r="BK35" s="27">
        <v>2</v>
      </c>
      <c r="BL35" s="35">
        <f t="shared" si="6"/>
        <v>3</v>
      </c>
      <c r="BM35" s="35">
        <f t="shared" si="7"/>
        <v>7</v>
      </c>
      <c r="BN35" s="35">
        <f t="shared" si="8"/>
        <v>3</v>
      </c>
      <c r="BO35" s="35">
        <f t="shared" si="9"/>
        <v>1</v>
      </c>
      <c r="BP35" s="35">
        <f t="shared" si="10"/>
        <v>2</v>
      </c>
      <c r="BQ35" s="38">
        <f t="shared" si="11"/>
        <v>3.2</v>
      </c>
    </row>
    <row r="36" spans="1:69" customFormat="1" x14ac:dyDescent="0.3">
      <c r="A36" s="1"/>
      <c r="B36" s="55" t="s">
        <v>5</v>
      </c>
      <c r="C36" s="60" t="s">
        <v>1</v>
      </c>
      <c r="D36" s="60" t="s">
        <v>6</v>
      </c>
      <c r="E36" s="59" t="s">
        <v>100</v>
      </c>
      <c r="F36" s="25">
        <v>7.18</v>
      </c>
      <c r="G36" s="3"/>
      <c r="H36" s="25">
        <v>4.21</v>
      </c>
      <c r="I36" s="3"/>
      <c r="J36" s="3">
        <v>6.99</v>
      </c>
      <c r="K36" s="37">
        <f t="shared" si="13"/>
        <v>6.1266666666666678</v>
      </c>
      <c r="L36" s="3"/>
      <c r="M36" s="3">
        <v>4.8099999999999996</v>
      </c>
      <c r="N36" s="3">
        <v>8.4700000000000006</v>
      </c>
      <c r="O36" s="3">
        <v>7.26</v>
      </c>
      <c r="P36" s="3"/>
      <c r="Q36" s="37">
        <f t="shared" si="15"/>
        <v>6.8466666666666667</v>
      </c>
      <c r="R36" s="26">
        <v>2</v>
      </c>
      <c r="S36" s="27"/>
      <c r="T36" s="27"/>
      <c r="U36" s="27">
        <v>2</v>
      </c>
      <c r="V36" s="27"/>
      <c r="W36" s="27"/>
      <c r="X36" s="27"/>
      <c r="Y36" s="27"/>
      <c r="Z36" s="27"/>
      <c r="AA36" s="27"/>
      <c r="AB36" s="27"/>
      <c r="AC36" s="27">
        <v>2</v>
      </c>
      <c r="AD36" s="27"/>
      <c r="AE36" s="27"/>
      <c r="AF36" s="27"/>
      <c r="AG36" s="27"/>
      <c r="AH36" s="27"/>
      <c r="AI36" s="27">
        <v>2</v>
      </c>
      <c r="AJ36" s="27"/>
      <c r="AK36" s="27">
        <v>1</v>
      </c>
      <c r="AL36" s="35">
        <f t="shared" si="12"/>
        <v>4</v>
      </c>
      <c r="AM36" s="35">
        <f t="shared" si="1"/>
        <v>0</v>
      </c>
      <c r="AN36" s="35">
        <f t="shared" si="2"/>
        <v>2</v>
      </c>
      <c r="AO36" s="35">
        <f t="shared" si="3"/>
        <v>0</v>
      </c>
      <c r="AP36" s="35">
        <f t="shared" si="4"/>
        <v>3</v>
      </c>
      <c r="AQ36" s="38">
        <f t="shared" si="5"/>
        <v>1.8</v>
      </c>
      <c r="AR36" s="26"/>
      <c r="AS36" s="27"/>
      <c r="AT36" s="27"/>
      <c r="AU36" s="27">
        <v>4</v>
      </c>
      <c r="AV36" s="27"/>
      <c r="AW36" s="27">
        <v>1</v>
      </c>
      <c r="AX36" s="27">
        <v>2</v>
      </c>
      <c r="AY36" s="27"/>
      <c r="AZ36" s="27">
        <v>1</v>
      </c>
      <c r="BA36" s="27"/>
      <c r="BB36" s="27"/>
      <c r="BC36" s="27">
        <v>3</v>
      </c>
      <c r="BD36" s="27"/>
      <c r="BE36" s="27">
        <v>2</v>
      </c>
      <c r="BF36" s="27">
        <v>1</v>
      </c>
      <c r="BG36" s="27">
        <v>1</v>
      </c>
      <c r="BH36" s="27"/>
      <c r="BI36" s="27"/>
      <c r="BJ36" s="27"/>
      <c r="BK36" s="27">
        <v>6</v>
      </c>
      <c r="BL36" s="35">
        <f t="shared" si="6"/>
        <v>4</v>
      </c>
      <c r="BM36" s="35">
        <f t="shared" si="7"/>
        <v>3</v>
      </c>
      <c r="BN36" s="35">
        <f t="shared" si="8"/>
        <v>4</v>
      </c>
      <c r="BO36" s="35">
        <f t="shared" si="9"/>
        <v>4</v>
      </c>
      <c r="BP36" s="35">
        <f t="shared" si="10"/>
        <v>6</v>
      </c>
      <c r="BQ36" s="38">
        <f t="shared" si="11"/>
        <v>4.2</v>
      </c>
    </row>
    <row r="37" spans="1:69" customFormat="1" x14ac:dyDescent="0.3">
      <c r="A37" s="1"/>
      <c r="B37" s="55" t="s">
        <v>5</v>
      </c>
      <c r="C37" s="60" t="s">
        <v>1</v>
      </c>
      <c r="D37" s="60" t="s">
        <v>18</v>
      </c>
      <c r="E37" s="59" t="s">
        <v>100</v>
      </c>
      <c r="F37" s="25">
        <v>4.74</v>
      </c>
      <c r="G37" s="25">
        <v>4.28</v>
      </c>
      <c r="H37" s="3"/>
      <c r="I37" s="3"/>
      <c r="J37" s="3">
        <v>2.97</v>
      </c>
      <c r="K37" s="37">
        <f t="shared" si="13"/>
        <v>3.9966666666666666</v>
      </c>
      <c r="L37" s="3">
        <v>4.38</v>
      </c>
      <c r="M37" s="3">
        <v>3.08</v>
      </c>
      <c r="N37" s="3">
        <v>3.56</v>
      </c>
      <c r="O37" s="3">
        <v>2.81</v>
      </c>
      <c r="P37" s="3">
        <v>2.82</v>
      </c>
      <c r="Q37" s="37">
        <f t="shared" si="15"/>
        <v>3.3299999999999996</v>
      </c>
      <c r="R37" s="26"/>
      <c r="S37" s="27">
        <v>1</v>
      </c>
      <c r="T37" s="27">
        <v>1</v>
      </c>
      <c r="U37" s="27">
        <v>3</v>
      </c>
      <c r="V37" s="27"/>
      <c r="W37" s="27"/>
      <c r="X37" s="27"/>
      <c r="Y37" s="27">
        <v>2</v>
      </c>
      <c r="Z37" s="27"/>
      <c r="AA37" s="27"/>
      <c r="AB37" s="27"/>
      <c r="AC37" s="27">
        <v>1</v>
      </c>
      <c r="AD37" s="27"/>
      <c r="AE37" s="27"/>
      <c r="AF37" s="27"/>
      <c r="AG37" s="27"/>
      <c r="AH37" s="27"/>
      <c r="AI37" s="27"/>
      <c r="AJ37" s="27"/>
      <c r="AK37" s="27"/>
      <c r="AL37" s="35">
        <f t="shared" si="12"/>
        <v>5</v>
      </c>
      <c r="AM37" s="35">
        <f t="shared" si="1"/>
        <v>2</v>
      </c>
      <c r="AN37" s="35">
        <f t="shared" si="2"/>
        <v>1</v>
      </c>
      <c r="AO37" s="35">
        <f t="shared" si="3"/>
        <v>0</v>
      </c>
      <c r="AP37" s="35">
        <f t="shared" si="4"/>
        <v>0</v>
      </c>
      <c r="AQ37" s="38">
        <f t="shared" si="5"/>
        <v>1.6</v>
      </c>
      <c r="AR37" s="26"/>
      <c r="AS37" s="27">
        <v>2</v>
      </c>
      <c r="AT37" s="27"/>
      <c r="AU37" s="27">
        <v>4</v>
      </c>
      <c r="AV37" s="27"/>
      <c r="AW37" s="27"/>
      <c r="AX37" s="27"/>
      <c r="AY37" s="27">
        <v>2</v>
      </c>
      <c r="AZ37" s="27"/>
      <c r="BA37" s="27"/>
      <c r="BB37" s="27">
        <v>1</v>
      </c>
      <c r="BC37" s="27">
        <v>2</v>
      </c>
      <c r="BD37" s="27"/>
      <c r="BE37" s="27">
        <v>1</v>
      </c>
      <c r="BF37" s="27"/>
      <c r="BG37" s="27">
        <v>1</v>
      </c>
      <c r="BH37" s="27"/>
      <c r="BI37" s="27"/>
      <c r="BJ37" s="27"/>
      <c r="BK37" s="27">
        <v>3</v>
      </c>
      <c r="BL37" s="35">
        <f t="shared" si="6"/>
        <v>6</v>
      </c>
      <c r="BM37" s="35">
        <f t="shared" si="7"/>
        <v>2</v>
      </c>
      <c r="BN37" s="35">
        <f t="shared" si="8"/>
        <v>3</v>
      </c>
      <c r="BO37" s="35">
        <f t="shared" si="9"/>
        <v>2</v>
      </c>
      <c r="BP37" s="35">
        <f t="shared" si="10"/>
        <v>3</v>
      </c>
      <c r="BQ37" s="38">
        <f t="shared" si="11"/>
        <v>3.2</v>
      </c>
    </row>
    <row r="38" spans="1:69" customFormat="1" x14ac:dyDescent="0.3">
      <c r="A38" s="1"/>
      <c r="B38" s="55" t="s">
        <v>5</v>
      </c>
      <c r="C38" s="60" t="s">
        <v>1</v>
      </c>
      <c r="D38" s="60" t="s">
        <v>19</v>
      </c>
      <c r="E38" s="59" t="s">
        <v>100</v>
      </c>
      <c r="F38" s="25">
        <v>6.25</v>
      </c>
      <c r="G38" s="25">
        <v>4.2699999999999996</v>
      </c>
      <c r="H38" s="25"/>
      <c r="I38" s="25"/>
      <c r="J38" s="25">
        <v>5.93</v>
      </c>
      <c r="K38" s="37">
        <f t="shared" si="13"/>
        <v>5.4833333333333334</v>
      </c>
      <c r="L38" s="25">
        <v>5.56</v>
      </c>
      <c r="M38" s="25">
        <v>3.39</v>
      </c>
      <c r="N38" s="25">
        <v>2.78</v>
      </c>
      <c r="O38" s="25">
        <v>3.19</v>
      </c>
      <c r="P38" s="25">
        <v>3.19</v>
      </c>
      <c r="Q38" s="37">
        <f t="shared" si="15"/>
        <v>3.6219999999999999</v>
      </c>
      <c r="R38" s="26">
        <v>1</v>
      </c>
      <c r="S38" s="27">
        <v>3</v>
      </c>
      <c r="T38" s="27"/>
      <c r="U38" s="27">
        <v>4</v>
      </c>
      <c r="V38" s="27"/>
      <c r="W38" s="27"/>
      <c r="X38" s="27"/>
      <c r="Y38" s="27">
        <v>3</v>
      </c>
      <c r="Z38" s="27">
        <v>1</v>
      </c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35">
        <f t="shared" ref="AL38:AL69" si="16">SUM(R38:U38)</f>
        <v>8</v>
      </c>
      <c r="AM38" s="35">
        <f t="shared" ref="AM38:AM69" si="17">SUM(V38:Y38)</f>
        <v>3</v>
      </c>
      <c r="AN38" s="35">
        <f t="shared" ref="AN38:AN69" si="18">SUM(Z38:AC38)</f>
        <v>1</v>
      </c>
      <c r="AO38" s="35">
        <f t="shared" ref="AO38:AO69" si="19">SUM(AD38:AG38)</f>
        <v>0</v>
      </c>
      <c r="AP38" s="35">
        <f t="shared" ref="AP38:AP69" si="20">SUM(AH38:AK38)</f>
        <v>0</v>
      </c>
      <c r="AQ38" s="38">
        <f t="shared" ref="AQ38:AQ69" si="21">AVERAGE(AL38:AP38)</f>
        <v>2.4</v>
      </c>
      <c r="AR38" s="26"/>
      <c r="AS38" s="27">
        <v>3</v>
      </c>
      <c r="AT38" s="27">
        <v>1</v>
      </c>
      <c r="AU38" s="27">
        <v>3</v>
      </c>
      <c r="AV38" s="27"/>
      <c r="AW38" s="27"/>
      <c r="AX38" s="27">
        <v>1</v>
      </c>
      <c r="AY38" s="27">
        <v>7</v>
      </c>
      <c r="AZ38" s="27"/>
      <c r="BA38" s="27">
        <v>2</v>
      </c>
      <c r="BB38" s="27"/>
      <c r="BC38" s="27"/>
      <c r="BD38" s="27"/>
      <c r="BE38" s="27"/>
      <c r="BF38" s="27"/>
      <c r="BG38" s="27">
        <v>3</v>
      </c>
      <c r="BH38" s="27">
        <v>2</v>
      </c>
      <c r="BI38" s="27">
        <v>2</v>
      </c>
      <c r="BJ38" s="27">
        <v>2</v>
      </c>
      <c r="BK38" s="27"/>
      <c r="BL38" s="35">
        <f t="shared" ref="BL38:BL69" si="22">SUM(AR38:AU38)</f>
        <v>7</v>
      </c>
      <c r="BM38" s="35">
        <f t="shared" ref="BM38:BM69" si="23">SUM(AV38:AY38)</f>
        <v>8</v>
      </c>
      <c r="BN38" s="35">
        <f t="shared" ref="BN38:BN69" si="24">SUM(AZ38:BC38)</f>
        <v>2</v>
      </c>
      <c r="BO38" s="35">
        <f t="shared" ref="BO38:BO69" si="25">SUM(BD38:BG38)</f>
        <v>3</v>
      </c>
      <c r="BP38" s="35">
        <f t="shared" ref="BP38:BP69" si="26">SUM(BH38:BK38)</f>
        <v>6</v>
      </c>
      <c r="BQ38" s="38">
        <f t="shared" ref="BQ38:BQ69" si="27">AVERAGE(BL38:BP38)</f>
        <v>5.2</v>
      </c>
    </row>
    <row r="39" spans="1:69" customFormat="1" x14ac:dyDescent="0.3">
      <c r="A39" s="1"/>
      <c r="B39" s="55" t="s">
        <v>5</v>
      </c>
      <c r="C39" s="60" t="s">
        <v>1</v>
      </c>
      <c r="D39" s="60" t="s">
        <v>26</v>
      </c>
      <c r="E39" s="82" t="s">
        <v>100</v>
      </c>
      <c r="F39" s="3">
        <v>6.54</v>
      </c>
      <c r="G39" s="3">
        <v>4.2300000000000004</v>
      </c>
      <c r="H39" s="3">
        <v>6.48</v>
      </c>
      <c r="I39" s="3">
        <v>4.34</v>
      </c>
      <c r="J39" s="3">
        <v>3.9</v>
      </c>
      <c r="K39" s="37">
        <f t="shared" si="13"/>
        <v>5.0979999999999999</v>
      </c>
      <c r="L39" s="3">
        <v>5.45</v>
      </c>
      <c r="M39" s="3">
        <v>4.75</v>
      </c>
      <c r="N39" s="3">
        <v>6.07</v>
      </c>
      <c r="O39" s="3">
        <v>6.61</v>
      </c>
      <c r="P39" s="3">
        <v>4.71</v>
      </c>
      <c r="Q39" s="37">
        <f t="shared" si="15"/>
        <v>5.5179999999999998</v>
      </c>
      <c r="R39" s="26"/>
      <c r="S39" s="27">
        <v>2</v>
      </c>
      <c r="T39" s="27"/>
      <c r="U39" s="27">
        <v>2</v>
      </c>
      <c r="V39" s="27"/>
      <c r="W39" s="27">
        <v>1</v>
      </c>
      <c r="X39" s="27"/>
      <c r="Y39" s="27">
        <v>2</v>
      </c>
      <c r="Z39" s="27"/>
      <c r="AA39" s="27"/>
      <c r="AB39" s="27"/>
      <c r="AC39" s="27">
        <v>2</v>
      </c>
      <c r="AD39" s="27"/>
      <c r="AE39" s="27"/>
      <c r="AF39" s="27"/>
      <c r="AG39" s="27">
        <v>3</v>
      </c>
      <c r="AH39" s="27"/>
      <c r="AI39" s="27">
        <v>1</v>
      </c>
      <c r="AJ39" s="27"/>
      <c r="AK39" s="27">
        <v>1</v>
      </c>
      <c r="AL39" s="35">
        <f t="shared" si="16"/>
        <v>4</v>
      </c>
      <c r="AM39" s="35">
        <f t="shared" si="17"/>
        <v>3</v>
      </c>
      <c r="AN39" s="35">
        <f t="shared" si="18"/>
        <v>2</v>
      </c>
      <c r="AO39" s="35">
        <f t="shared" si="19"/>
        <v>3</v>
      </c>
      <c r="AP39" s="35">
        <f t="shared" si="20"/>
        <v>2</v>
      </c>
      <c r="AQ39" s="38">
        <f t="shared" si="21"/>
        <v>2.8</v>
      </c>
      <c r="AR39" s="26"/>
      <c r="AS39" s="27">
        <v>1</v>
      </c>
      <c r="AT39" s="27"/>
      <c r="AU39" s="27">
        <v>3</v>
      </c>
      <c r="AV39" s="27"/>
      <c r="AW39" s="27"/>
      <c r="AX39" s="27"/>
      <c r="AY39" s="27">
        <v>3</v>
      </c>
      <c r="AZ39" s="27"/>
      <c r="BA39" s="27">
        <v>1</v>
      </c>
      <c r="BB39" s="27"/>
      <c r="BC39" s="27">
        <v>1</v>
      </c>
      <c r="BD39" s="27">
        <v>1</v>
      </c>
      <c r="BE39" s="27">
        <v>1</v>
      </c>
      <c r="BF39" s="27"/>
      <c r="BG39" s="27">
        <v>4</v>
      </c>
      <c r="BH39" s="27"/>
      <c r="BI39" s="27"/>
      <c r="BJ39" s="27"/>
      <c r="BK39" s="27">
        <v>1</v>
      </c>
      <c r="BL39" s="35">
        <f t="shared" si="22"/>
        <v>4</v>
      </c>
      <c r="BM39" s="35">
        <f t="shared" si="23"/>
        <v>3</v>
      </c>
      <c r="BN39" s="35">
        <f t="shared" si="24"/>
        <v>2</v>
      </c>
      <c r="BO39" s="35">
        <f t="shared" si="25"/>
        <v>6</v>
      </c>
      <c r="BP39" s="35">
        <f t="shared" si="26"/>
        <v>1</v>
      </c>
      <c r="BQ39" s="38">
        <f t="shared" si="27"/>
        <v>3.2</v>
      </c>
    </row>
    <row r="40" spans="1:69" customFormat="1" x14ac:dyDescent="0.3">
      <c r="A40" s="1"/>
      <c r="B40" s="55" t="s">
        <v>5</v>
      </c>
      <c r="C40" s="60" t="s">
        <v>1</v>
      </c>
      <c r="D40" s="60" t="s">
        <v>27</v>
      </c>
      <c r="E40" s="82" t="s">
        <v>100</v>
      </c>
      <c r="F40" s="3">
        <v>5.76</v>
      </c>
      <c r="G40" s="3">
        <v>5.33</v>
      </c>
      <c r="H40" s="3">
        <v>5.66</v>
      </c>
      <c r="I40" s="3">
        <v>4.4400000000000004</v>
      </c>
      <c r="J40" s="3">
        <v>4.68</v>
      </c>
      <c r="K40" s="37">
        <f t="shared" si="13"/>
        <v>5.1740000000000004</v>
      </c>
      <c r="L40" s="3">
        <v>6.44</v>
      </c>
      <c r="M40" s="3">
        <v>3.24</v>
      </c>
      <c r="N40" s="3">
        <v>3.96</v>
      </c>
      <c r="O40" s="3">
        <v>4.16</v>
      </c>
      <c r="P40" s="3">
        <v>6.7</v>
      </c>
      <c r="Q40" s="37">
        <f t="shared" si="15"/>
        <v>4.9000000000000004</v>
      </c>
      <c r="R40" s="26"/>
      <c r="S40" s="27"/>
      <c r="T40" s="27"/>
      <c r="U40" s="27">
        <v>4</v>
      </c>
      <c r="V40" s="27">
        <v>1</v>
      </c>
      <c r="W40" s="27">
        <v>1</v>
      </c>
      <c r="X40" s="27"/>
      <c r="Y40" s="27">
        <v>2</v>
      </c>
      <c r="Z40" s="27">
        <v>1</v>
      </c>
      <c r="AA40" s="27">
        <v>5</v>
      </c>
      <c r="AB40" s="27"/>
      <c r="AC40" s="27"/>
      <c r="AD40" s="27"/>
      <c r="AE40" s="27">
        <v>1</v>
      </c>
      <c r="AF40" s="27"/>
      <c r="AG40" s="27">
        <v>2</v>
      </c>
      <c r="AH40" s="27"/>
      <c r="AI40" s="27"/>
      <c r="AJ40" s="27"/>
      <c r="AK40" s="27">
        <v>2</v>
      </c>
      <c r="AL40" s="35">
        <f t="shared" si="16"/>
        <v>4</v>
      </c>
      <c r="AM40" s="35">
        <f t="shared" si="17"/>
        <v>4</v>
      </c>
      <c r="AN40" s="35">
        <f t="shared" si="18"/>
        <v>6</v>
      </c>
      <c r="AO40" s="35">
        <f t="shared" si="19"/>
        <v>3</v>
      </c>
      <c r="AP40" s="35">
        <f t="shared" si="20"/>
        <v>2</v>
      </c>
      <c r="AQ40" s="38">
        <f t="shared" si="21"/>
        <v>3.8</v>
      </c>
      <c r="AR40" s="26"/>
      <c r="AS40" s="27">
        <v>2</v>
      </c>
      <c r="AT40" s="27">
        <v>1</v>
      </c>
      <c r="AU40" s="27">
        <v>5</v>
      </c>
      <c r="AV40" s="27"/>
      <c r="AW40" s="27">
        <v>2</v>
      </c>
      <c r="AX40" s="27"/>
      <c r="AY40" s="27">
        <v>4</v>
      </c>
      <c r="AZ40" s="27"/>
      <c r="BA40" s="27"/>
      <c r="BB40" s="27"/>
      <c r="BC40" s="27">
        <v>3</v>
      </c>
      <c r="BD40" s="27"/>
      <c r="BE40" s="27">
        <v>2</v>
      </c>
      <c r="BF40" s="27"/>
      <c r="BG40" s="27">
        <v>4</v>
      </c>
      <c r="BH40" s="27"/>
      <c r="BI40" s="27">
        <v>2</v>
      </c>
      <c r="BJ40" s="27">
        <v>1</v>
      </c>
      <c r="BK40" s="27">
        <v>4</v>
      </c>
      <c r="BL40" s="35">
        <f t="shared" si="22"/>
        <v>8</v>
      </c>
      <c r="BM40" s="35">
        <f t="shared" si="23"/>
        <v>6</v>
      </c>
      <c r="BN40" s="35">
        <f t="shared" si="24"/>
        <v>3</v>
      </c>
      <c r="BO40" s="35">
        <f t="shared" si="25"/>
        <v>6</v>
      </c>
      <c r="BP40" s="35">
        <f t="shared" si="26"/>
        <v>7</v>
      </c>
      <c r="BQ40" s="38">
        <f t="shared" si="27"/>
        <v>6</v>
      </c>
    </row>
    <row r="41" spans="1:69" customFormat="1" x14ac:dyDescent="0.3">
      <c r="A41" s="1"/>
      <c r="B41" s="55" t="s">
        <v>5</v>
      </c>
      <c r="C41" s="60" t="s">
        <v>1</v>
      </c>
      <c r="D41" s="60" t="s">
        <v>28</v>
      </c>
      <c r="E41" s="82" t="s">
        <v>100</v>
      </c>
      <c r="F41" s="3">
        <v>5.76</v>
      </c>
      <c r="G41" s="3">
        <v>3.52</v>
      </c>
      <c r="H41" s="3">
        <v>4.91</v>
      </c>
      <c r="I41" s="3">
        <v>4.03</v>
      </c>
      <c r="J41" s="3">
        <v>4.13</v>
      </c>
      <c r="K41" s="37">
        <f t="shared" si="13"/>
        <v>4.47</v>
      </c>
      <c r="L41" s="3"/>
      <c r="M41" s="3">
        <v>6.81</v>
      </c>
      <c r="N41" s="3">
        <v>6.44</v>
      </c>
      <c r="O41" s="3">
        <v>5.79</v>
      </c>
      <c r="P41" s="3"/>
      <c r="Q41" s="37">
        <f t="shared" si="15"/>
        <v>6.3466666666666667</v>
      </c>
      <c r="R41" s="26"/>
      <c r="S41" s="27">
        <v>1</v>
      </c>
      <c r="T41" s="27"/>
      <c r="U41" s="27">
        <v>4</v>
      </c>
      <c r="V41" s="27"/>
      <c r="W41" s="27"/>
      <c r="X41" s="27">
        <v>1</v>
      </c>
      <c r="Y41" s="27">
        <v>4</v>
      </c>
      <c r="Z41" s="27"/>
      <c r="AA41" s="27">
        <v>1</v>
      </c>
      <c r="AB41" s="27">
        <v>1</v>
      </c>
      <c r="AC41" s="27">
        <v>4</v>
      </c>
      <c r="AD41" s="27"/>
      <c r="AE41" s="27">
        <v>1</v>
      </c>
      <c r="AF41" s="27"/>
      <c r="AG41" s="27">
        <v>3</v>
      </c>
      <c r="AH41" s="27">
        <v>1</v>
      </c>
      <c r="AI41" s="27">
        <v>1</v>
      </c>
      <c r="AJ41" s="27"/>
      <c r="AK41" s="27">
        <v>2</v>
      </c>
      <c r="AL41" s="35">
        <f t="shared" si="16"/>
        <v>5</v>
      </c>
      <c r="AM41" s="35">
        <f t="shared" si="17"/>
        <v>5</v>
      </c>
      <c r="AN41" s="35">
        <f t="shared" si="18"/>
        <v>6</v>
      </c>
      <c r="AO41" s="35">
        <f t="shared" si="19"/>
        <v>4</v>
      </c>
      <c r="AP41" s="35">
        <f t="shared" si="20"/>
        <v>4</v>
      </c>
      <c r="AQ41" s="38">
        <f t="shared" si="21"/>
        <v>4.8</v>
      </c>
      <c r="AR41" s="26"/>
      <c r="AS41" s="27"/>
      <c r="AT41" s="27">
        <v>2</v>
      </c>
      <c r="AU41" s="27">
        <v>8</v>
      </c>
      <c r="AV41" s="27">
        <v>2</v>
      </c>
      <c r="AW41" s="27">
        <v>2</v>
      </c>
      <c r="AX41" s="27"/>
      <c r="AY41" s="27">
        <v>4</v>
      </c>
      <c r="AZ41" s="27"/>
      <c r="BA41" s="27"/>
      <c r="BB41" s="27"/>
      <c r="BC41" s="27">
        <v>5</v>
      </c>
      <c r="BD41" s="27"/>
      <c r="BE41" s="27">
        <v>3</v>
      </c>
      <c r="BF41" s="27"/>
      <c r="BG41" s="27">
        <v>4</v>
      </c>
      <c r="BH41" s="27"/>
      <c r="BI41" s="27">
        <v>1</v>
      </c>
      <c r="BJ41" s="27"/>
      <c r="BK41" s="27">
        <v>7</v>
      </c>
      <c r="BL41" s="35">
        <f t="shared" si="22"/>
        <v>10</v>
      </c>
      <c r="BM41" s="35">
        <f t="shared" si="23"/>
        <v>8</v>
      </c>
      <c r="BN41" s="35">
        <f t="shared" si="24"/>
        <v>5</v>
      </c>
      <c r="BO41" s="35">
        <f t="shared" si="25"/>
        <v>7</v>
      </c>
      <c r="BP41" s="35">
        <f t="shared" si="26"/>
        <v>8</v>
      </c>
      <c r="BQ41" s="38">
        <f t="shared" si="27"/>
        <v>7.6</v>
      </c>
    </row>
    <row r="42" spans="1:69" customFormat="1" x14ac:dyDescent="0.3">
      <c r="A42" s="1"/>
      <c r="B42" s="55" t="s">
        <v>5</v>
      </c>
      <c r="C42" s="60" t="s">
        <v>1</v>
      </c>
      <c r="D42" s="61" t="s">
        <v>36</v>
      </c>
      <c r="E42" s="82" t="s">
        <v>100</v>
      </c>
      <c r="F42" s="3">
        <v>5.39</v>
      </c>
      <c r="G42" s="3">
        <v>4.8499999999999996</v>
      </c>
      <c r="H42" s="3">
        <v>4.17</v>
      </c>
      <c r="I42" s="3">
        <v>4.04</v>
      </c>
      <c r="J42" s="3">
        <v>4.78</v>
      </c>
      <c r="K42" s="37">
        <f t="shared" si="13"/>
        <v>4.6459999999999999</v>
      </c>
      <c r="L42" s="3">
        <v>5.56</v>
      </c>
      <c r="M42" s="3">
        <v>4.0999999999999996</v>
      </c>
      <c r="N42" s="3">
        <v>4.54</v>
      </c>
      <c r="O42" s="3">
        <v>5.59</v>
      </c>
      <c r="P42" s="3">
        <v>6.37</v>
      </c>
      <c r="Q42" s="37">
        <f t="shared" si="15"/>
        <v>5.2320000000000002</v>
      </c>
      <c r="R42" s="26"/>
      <c r="S42" s="27">
        <v>2</v>
      </c>
      <c r="T42" s="27">
        <v>2</v>
      </c>
      <c r="U42" s="27">
        <v>2</v>
      </c>
      <c r="V42" s="27"/>
      <c r="W42" s="27">
        <v>2</v>
      </c>
      <c r="X42" s="27"/>
      <c r="Y42" s="27">
        <v>1</v>
      </c>
      <c r="Z42" s="27"/>
      <c r="AA42" s="27">
        <v>1</v>
      </c>
      <c r="AB42" s="27"/>
      <c r="AC42" s="27">
        <v>3</v>
      </c>
      <c r="AD42" s="27"/>
      <c r="AE42" s="27">
        <v>1</v>
      </c>
      <c r="AF42" s="27"/>
      <c r="AG42" s="27">
        <v>1</v>
      </c>
      <c r="AH42" s="27"/>
      <c r="AI42" s="27">
        <v>1</v>
      </c>
      <c r="AJ42" s="27"/>
      <c r="AK42" s="27">
        <v>1</v>
      </c>
      <c r="AL42" s="35">
        <f t="shared" si="16"/>
        <v>6</v>
      </c>
      <c r="AM42" s="35">
        <f t="shared" si="17"/>
        <v>3</v>
      </c>
      <c r="AN42" s="35">
        <f t="shared" si="18"/>
        <v>4</v>
      </c>
      <c r="AO42" s="35">
        <f t="shared" si="19"/>
        <v>2</v>
      </c>
      <c r="AP42" s="35">
        <f t="shared" si="20"/>
        <v>2</v>
      </c>
      <c r="AQ42" s="38">
        <f t="shared" si="21"/>
        <v>3.4</v>
      </c>
      <c r="AR42" s="26">
        <v>1</v>
      </c>
      <c r="AS42" s="27"/>
      <c r="AT42" s="27"/>
      <c r="AU42" s="27">
        <v>3</v>
      </c>
      <c r="AV42" s="27"/>
      <c r="AW42" s="27">
        <v>1</v>
      </c>
      <c r="AX42" s="27"/>
      <c r="AY42" s="27">
        <v>4</v>
      </c>
      <c r="AZ42" s="27"/>
      <c r="BA42" s="27">
        <v>1</v>
      </c>
      <c r="BB42" s="27"/>
      <c r="BC42" s="27">
        <v>3</v>
      </c>
      <c r="BD42" s="27"/>
      <c r="BE42" s="27"/>
      <c r="BF42" s="27">
        <v>1</v>
      </c>
      <c r="BG42" s="27">
        <v>1</v>
      </c>
      <c r="BH42" s="27"/>
      <c r="BI42" s="27"/>
      <c r="BJ42" s="27"/>
      <c r="BK42" s="27">
        <v>1</v>
      </c>
      <c r="BL42" s="35">
        <f t="shared" si="22"/>
        <v>4</v>
      </c>
      <c r="BM42" s="35">
        <f t="shared" si="23"/>
        <v>5</v>
      </c>
      <c r="BN42" s="35">
        <f t="shared" si="24"/>
        <v>4</v>
      </c>
      <c r="BO42" s="35">
        <f t="shared" si="25"/>
        <v>2</v>
      </c>
      <c r="BP42" s="35">
        <f t="shared" si="26"/>
        <v>1</v>
      </c>
      <c r="BQ42" s="38">
        <f t="shared" si="27"/>
        <v>3.2</v>
      </c>
    </row>
    <row r="43" spans="1:69" customFormat="1" x14ac:dyDescent="0.3">
      <c r="A43" s="1"/>
      <c r="B43" s="55" t="s">
        <v>0</v>
      </c>
      <c r="C43" s="60" t="s">
        <v>1</v>
      </c>
      <c r="D43" s="61" t="s">
        <v>40</v>
      </c>
      <c r="E43" s="82" t="s">
        <v>100</v>
      </c>
      <c r="F43" s="3">
        <v>8.06</v>
      </c>
      <c r="G43" s="3">
        <v>5.59</v>
      </c>
      <c r="H43" s="3">
        <v>6.82</v>
      </c>
      <c r="I43" s="3"/>
      <c r="J43" s="3">
        <v>5.5</v>
      </c>
      <c r="K43" s="37">
        <f t="shared" si="13"/>
        <v>6.4924999999999997</v>
      </c>
      <c r="L43" s="3">
        <v>5.19</v>
      </c>
      <c r="M43" s="3">
        <v>5.19</v>
      </c>
      <c r="N43" s="3">
        <v>3.72</v>
      </c>
      <c r="O43" s="3">
        <v>5.46</v>
      </c>
      <c r="P43" s="3">
        <v>5.56</v>
      </c>
      <c r="Q43" s="37">
        <f t="shared" si="15"/>
        <v>5.024</v>
      </c>
      <c r="R43" s="26"/>
      <c r="S43" s="27">
        <v>1</v>
      </c>
      <c r="T43" s="27"/>
      <c r="U43" s="27">
        <v>3</v>
      </c>
      <c r="V43" s="27"/>
      <c r="W43" s="27"/>
      <c r="X43" s="27">
        <v>1</v>
      </c>
      <c r="Y43" s="27">
        <v>4</v>
      </c>
      <c r="Z43" s="27"/>
      <c r="AA43" s="27">
        <v>2</v>
      </c>
      <c r="AB43" s="27">
        <v>1</v>
      </c>
      <c r="AC43" s="27"/>
      <c r="AD43" s="27"/>
      <c r="AE43" s="27"/>
      <c r="AF43" s="27"/>
      <c r="AG43" s="27">
        <v>2</v>
      </c>
      <c r="AH43" s="27"/>
      <c r="AI43" s="27"/>
      <c r="AJ43" s="27"/>
      <c r="AK43" s="27">
        <v>1</v>
      </c>
      <c r="AL43" s="35">
        <f t="shared" si="16"/>
        <v>4</v>
      </c>
      <c r="AM43" s="35">
        <f t="shared" si="17"/>
        <v>5</v>
      </c>
      <c r="AN43" s="35">
        <f t="shared" si="18"/>
        <v>3</v>
      </c>
      <c r="AO43" s="35">
        <f t="shared" si="19"/>
        <v>2</v>
      </c>
      <c r="AP43" s="35">
        <f t="shared" si="20"/>
        <v>1</v>
      </c>
      <c r="AQ43" s="38">
        <f t="shared" si="21"/>
        <v>3</v>
      </c>
      <c r="AR43" s="26"/>
      <c r="AS43" s="27">
        <v>2</v>
      </c>
      <c r="AT43" s="27">
        <v>2</v>
      </c>
      <c r="AU43" s="27">
        <v>4</v>
      </c>
      <c r="AV43" s="27"/>
      <c r="AW43" s="27">
        <v>1</v>
      </c>
      <c r="AX43" s="27">
        <v>2</v>
      </c>
      <c r="AY43" s="27">
        <v>6</v>
      </c>
      <c r="AZ43" s="27"/>
      <c r="BA43" s="27">
        <v>1</v>
      </c>
      <c r="BB43" s="27"/>
      <c r="BC43" s="27">
        <v>3</v>
      </c>
      <c r="BD43" s="27"/>
      <c r="BE43" s="27"/>
      <c r="BF43" s="27"/>
      <c r="BG43" s="27"/>
      <c r="BH43" s="27"/>
      <c r="BI43" s="27"/>
      <c r="BJ43" s="27"/>
      <c r="BK43" s="27">
        <v>1</v>
      </c>
      <c r="BL43" s="35">
        <f t="shared" si="22"/>
        <v>8</v>
      </c>
      <c r="BM43" s="35">
        <f t="shared" si="23"/>
        <v>9</v>
      </c>
      <c r="BN43" s="35">
        <f t="shared" si="24"/>
        <v>4</v>
      </c>
      <c r="BO43" s="35">
        <f t="shared" si="25"/>
        <v>0</v>
      </c>
      <c r="BP43" s="35">
        <f t="shared" si="26"/>
        <v>1</v>
      </c>
      <c r="BQ43" s="38">
        <f t="shared" si="27"/>
        <v>4.4000000000000004</v>
      </c>
    </row>
    <row r="44" spans="1:69" customFormat="1" x14ac:dyDescent="0.3">
      <c r="A44" s="1"/>
      <c r="B44" s="55" t="s">
        <v>0</v>
      </c>
      <c r="C44" s="60" t="s">
        <v>1</v>
      </c>
      <c r="D44" s="61" t="s">
        <v>41</v>
      </c>
      <c r="E44" s="82" t="s">
        <v>100</v>
      </c>
      <c r="F44" s="3">
        <v>5.76</v>
      </c>
      <c r="G44" s="3">
        <v>5.09</v>
      </c>
      <c r="H44" s="3">
        <v>6.94</v>
      </c>
      <c r="I44" s="3">
        <v>6.58</v>
      </c>
      <c r="J44" s="3">
        <v>5.56</v>
      </c>
      <c r="K44" s="37">
        <f t="shared" si="13"/>
        <v>5.9859999999999989</v>
      </c>
      <c r="L44" s="3">
        <v>6.07</v>
      </c>
      <c r="M44" s="3">
        <v>6.1</v>
      </c>
      <c r="N44" s="3">
        <v>7.29</v>
      </c>
      <c r="O44" s="3">
        <v>6.81</v>
      </c>
      <c r="P44" s="3">
        <v>8.44</v>
      </c>
      <c r="Q44" s="37">
        <f t="shared" si="15"/>
        <v>6.9420000000000002</v>
      </c>
      <c r="R44" s="26"/>
      <c r="S44" s="27"/>
      <c r="T44" s="27"/>
      <c r="U44" s="27">
        <v>2</v>
      </c>
      <c r="V44" s="27"/>
      <c r="W44" s="27">
        <v>1</v>
      </c>
      <c r="X44" s="27"/>
      <c r="Y44" s="27"/>
      <c r="Z44" s="27"/>
      <c r="AA44" s="27"/>
      <c r="AB44" s="27"/>
      <c r="AC44" s="27">
        <v>3</v>
      </c>
      <c r="AD44" s="27"/>
      <c r="AE44" s="27"/>
      <c r="AF44" s="27"/>
      <c r="AG44" s="27">
        <v>3</v>
      </c>
      <c r="AH44" s="27"/>
      <c r="AI44" s="27">
        <v>1</v>
      </c>
      <c r="AJ44" s="27"/>
      <c r="AK44" s="27">
        <v>2</v>
      </c>
      <c r="AL44" s="35">
        <f t="shared" si="16"/>
        <v>2</v>
      </c>
      <c r="AM44" s="35">
        <f t="shared" si="17"/>
        <v>1</v>
      </c>
      <c r="AN44" s="35">
        <f t="shared" si="18"/>
        <v>3</v>
      </c>
      <c r="AO44" s="35">
        <f t="shared" si="19"/>
        <v>3</v>
      </c>
      <c r="AP44" s="35">
        <f t="shared" si="20"/>
        <v>3</v>
      </c>
      <c r="AQ44" s="38">
        <f t="shared" si="21"/>
        <v>2.4</v>
      </c>
      <c r="AR44" s="26">
        <v>1</v>
      </c>
      <c r="AS44" s="27"/>
      <c r="AT44" s="27"/>
      <c r="AU44" s="27">
        <v>3</v>
      </c>
      <c r="AV44" s="27">
        <v>3</v>
      </c>
      <c r="AW44" s="27">
        <v>2</v>
      </c>
      <c r="AX44" s="27">
        <v>4</v>
      </c>
      <c r="AY44" s="27"/>
      <c r="AZ44" s="27"/>
      <c r="BA44" s="27">
        <v>3</v>
      </c>
      <c r="BB44" s="27"/>
      <c r="BC44" s="27">
        <v>6</v>
      </c>
      <c r="BD44" s="27"/>
      <c r="BE44" s="27">
        <v>2</v>
      </c>
      <c r="BF44" s="27"/>
      <c r="BG44" s="27">
        <v>6</v>
      </c>
      <c r="BH44" s="27"/>
      <c r="BI44" s="27">
        <v>1</v>
      </c>
      <c r="BJ44" s="27"/>
      <c r="BK44" s="27">
        <v>5</v>
      </c>
      <c r="BL44" s="35">
        <f t="shared" si="22"/>
        <v>4</v>
      </c>
      <c r="BM44" s="35">
        <f t="shared" si="23"/>
        <v>9</v>
      </c>
      <c r="BN44" s="35">
        <f t="shared" si="24"/>
        <v>9</v>
      </c>
      <c r="BO44" s="35">
        <f t="shared" si="25"/>
        <v>8</v>
      </c>
      <c r="BP44" s="35">
        <f t="shared" si="26"/>
        <v>6</v>
      </c>
      <c r="BQ44" s="38">
        <f t="shared" si="27"/>
        <v>7.2</v>
      </c>
    </row>
    <row r="45" spans="1:69" customFormat="1" x14ac:dyDescent="0.3">
      <c r="A45" s="1"/>
      <c r="B45" s="55" t="s">
        <v>0</v>
      </c>
      <c r="C45" s="60" t="s">
        <v>1</v>
      </c>
      <c r="D45" s="61" t="s">
        <v>46</v>
      </c>
      <c r="E45" s="59" t="s">
        <v>100</v>
      </c>
      <c r="F45" s="3">
        <v>2.5099999999999998</v>
      </c>
      <c r="G45" s="3">
        <v>5.05</v>
      </c>
      <c r="H45" s="3">
        <v>4.13</v>
      </c>
      <c r="I45" s="3">
        <v>2.57</v>
      </c>
      <c r="J45" s="3">
        <v>3.69</v>
      </c>
      <c r="K45" s="37">
        <f t="shared" si="13"/>
        <v>3.59</v>
      </c>
      <c r="L45" s="3">
        <v>7.19</v>
      </c>
      <c r="M45" s="3">
        <v>5.6</v>
      </c>
      <c r="N45" s="3">
        <v>5.9</v>
      </c>
      <c r="O45" s="3">
        <v>6.64</v>
      </c>
      <c r="P45" s="3"/>
      <c r="Q45" s="37">
        <f t="shared" si="15"/>
        <v>6.3324999999999996</v>
      </c>
      <c r="R45" s="26"/>
      <c r="S45" s="27"/>
      <c r="T45" s="27"/>
      <c r="U45" s="27">
        <v>4</v>
      </c>
      <c r="V45" s="27"/>
      <c r="W45" s="27">
        <v>1</v>
      </c>
      <c r="X45" s="27"/>
      <c r="Y45" s="27">
        <v>3</v>
      </c>
      <c r="Z45" s="27"/>
      <c r="AA45" s="27"/>
      <c r="AB45" s="27"/>
      <c r="AC45" s="27">
        <v>4</v>
      </c>
      <c r="AD45" s="27"/>
      <c r="AE45" s="27"/>
      <c r="AF45" s="27"/>
      <c r="AG45" s="27">
        <v>3</v>
      </c>
      <c r="AH45" s="27"/>
      <c r="AI45" s="27">
        <v>1</v>
      </c>
      <c r="AJ45" s="27"/>
      <c r="AK45" s="27">
        <v>1</v>
      </c>
      <c r="AL45" s="35">
        <f t="shared" si="16"/>
        <v>4</v>
      </c>
      <c r="AM45" s="35">
        <f t="shared" si="17"/>
        <v>4</v>
      </c>
      <c r="AN45" s="35">
        <f t="shared" si="18"/>
        <v>4</v>
      </c>
      <c r="AO45" s="35">
        <f t="shared" si="19"/>
        <v>3</v>
      </c>
      <c r="AP45" s="35">
        <f t="shared" si="20"/>
        <v>2</v>
      </c>
      <c r="AQ45" s="38">
        <f t="shared" si="21"/>
        <v>3.4</v>
      </c>
      <c r="AR45" s="26"/>
      <c r="AS45" s="27"/>
      <c r="AT45" s="27"/>
      <c r="AU45" s="27">
        <v>2</v>
      </c>
      <c r="AV45" s="27"/>
      <c r="AW45" s="27">
        <v>1</v>
      </c>
      <c r="AX45" s="27">
        <v>1</v>
      </c>
      <c r="AY45" s="27">
        <v>2</v>
      </c>
      <c r="AZ45" s="27"/>
      <c r="BA45" s="27"/>
      <c r="BB45" s="27"/>
      <c r="BC45" s="27">
        <v>3</v>
      </c>
      <c r="BD45" s="27"/>
      <c r="BE45" s="27">
        <v>3</v>
      </c>
      <c r="BF45" s="27">
        <v>2</v>
      </c>
      <c r="BG45" s="27">
        <v>3</v>
      </c>
      <c r="BH45" s="27"/>
      <c r="BI45" s="27"/>
      <c r="BJ45" s="27">
        <v>1</v>
      </c>
      <c r="BK45" s="27">
        <v>5</v>
      </c>
      <c r="BL45" s="35">
        <f t="shared" si="22"/>
        <v>2</v>
      </c>
      <c r="BM45" s="35">
        <f t="shared" si="23"/>
        <v>4</v>
      </c>
      <c r="BN45" s="35">
        <f t="shared" si="24"/>
        <v>3</v>
      </c>
      <c r="BO45" s="35">
        <f t="shared" si="25"/>
        <v>8</v>
      </c>
      <c r="BP45" s="35">
        <f t="shared" si="26"/>
        <v>6</v>
      </c>
      <c r="BQ45" s="38">
        <f t="shared" si="27"/>
        <v>4.5999999999999996</v>
      </c>
    </row>
    <row r="46" spans="1:69" customFormat="1" x14ac:dyDescent="0.3">
      <c r="A46" s="1"/>
      <c r="B46" s="55" t="s">
        <v>0</v>
      </c>
      <c r="C46" s="60" t="s">
        <v>1</v>
      </c>
      <c r="D46" s="61" t="s">
        <v>47</v>
      </c>
      <c r="E46" s="59" t="s">
        <v>100</v>
      </c>
      <c r="F46" s="3">
        <v>9.61</v>
      </c>
      <c r="G46" s="3">
        <v>5.45</v>
      </c>
      <c r="H46" s="3">
        <v>6.3</v>
      </c>
      <c r="I46" s="3">
        <v>6.57</v>
      </c>
      <c r="J46" s="3">
        <v>7.74</v>
      </c>
      <c r="K46" s="37">
        <f t="shared" si="13"/>
        <v>7.1340000000000003</v>
      </c>
      <c r="L46" s="3"/>
      <c r="M46" s="3"/>
      <c r="N46" s="3"/>
      <c r="O46" s="3"/>
      <c r="P46" s="3"/>
      <c r="Q46" s="37"/>
      <c r="R46" s="26">
        <v>1</v>
      </c>
      <c r="S46" s="27"/>
      <c r="T46" s="27"/>
      <c r="U46" s="27">
        <v>3</v>
      </c>
      <c r="V46" s="27"/>
      <c r="W46" s="27"/>
      <c r="X46" s="27">
        <v>1</v>
      </c>
      <c r="Y46" s="27">
        <v>2</v>
      </c>
      <c r="Z46" s="27"/>
      <c r="AA46" s="27"/>
      <c r="AB46" s="27"/>
      <c r="AC46" s="27">
        <v>4</v>
      </c>
      <c r="AD46" s="27">
        <v>1</v>
      </c>
      <c r="AE46" s="27"/>
      <c r="AF46" s="27"/>
      <c r="AG46" s="27">
        <v>4</v>
      </c>
      <c r="AH46" s="27"/>
      <c r="AI46" s="27">
        <v>2</v>
      </c>
      <c r="AJ46" s="27"/>
      <c r="AK46" s="27">
        <v>3</v>
      </c>
      <c r="AL46" s="35">
        <f t="shared" si="16"/>
        <v>4</v>
      </c>
      <c r="AM46" s="35">
        <f t="shared" si="17"/>
        <v>3</v>
      </c>
      <c r="AN46" s="35">
        <f t="shared" si="18"/>
        <v>4</v>
      </c>
      <c r="AO46" s="35">
        <f t="shared" si="19"/>
        <v>5</v>
      </c>
      <c r="AP46" s="35">
        <f t="shared" si="20"/>
        <v>5</v>
      </c>
      <c r="AQ46" s="38">
        <f t="shared" si="21"/>
        <v>4.2</v>
      </c>
      <c r="AR46" s="26">
        <v>2</v>
      </c>
      <c r="AS46" s="27">
        <v>2</v>
      </c>
      <c r="AT46" s="27"/>
      <c r="AU46" s="27">
        <v>6</v>
      </c>
      <c r="AV46" s="27">
        <v>1</v>
      </c>
      <c r="AW46" s="27"/>
      <c r="AX46" s="27"/>
      <c r="AY46" s="27">
        <v>4</v>
      </c>
      <c r="AZ46" s="27"/>
      <c r="BA46" s="27">
        <v>2</v>
      </c>
      <c r="BB46" s="27"/>
      <c r="BC46" s="27">
        <v>5</v>
      </c>
      <c r="BD46" s="27"/>
      <c r="BE46" s="27"/>
      <c r="BF46" s="27"/>
      <c r="BG46" s="27">
        <v>4</v>
      </c>
      <c r="BH46" s="27"/>
      <c r="BI46" s="27"/>
      <c r="BJ46" s="27">
        <v>1</v>
      </c>
      <c r="BK46" s="27">
        <v>4</v>
      </c>
      <c r="BL46" s="35">
        <f t="shared" si="22"/>
        <v>10</v>
      </c>
      <c r="BM46" s="35">
        <f t="shared" si="23"/>
        <v>5</v>
      </c>
      <c r="BN46" s="35">
        <f t="shared" si="24"/>
        <v>7</v>
      </c>
      <c r="BO46" s="35">
        <f t="shared" si="25"/>
        <v>4</v>
      </c>
      <c r="BP46" s="35">
        <f t="shared" si="26"/>
        <v>5</v>
      </c>
      <c r="BQ46" s="38">
        <f t="shared" si="27"/>
        <v>6.2</v>
      </c>
    </row>
    <row r="47" spans="1:69" customFormat="1" x14ac:dyDescent="0.3">
      <c r="A47" s="1"/>
      <c r="B47" s="55" t="s">
        <v>5</v>
      </c>
      <c r="C47" s="60" t="s">
        <v>1</v>
      </c>
      <c r="D47" s="61" t="s">
        <v>50</v>
      </c>
      <c r="E47" s="59" t="s">
        <v>100</v>
      </c>
      <c r="F47" s="3">
        <v>5.0199999999999996</v>
      </c>
      <c r="G47" s="3">
        <v>4.54</v>
      </c>
      <c r="H47" s="3"/>
      <c r="I47" s="3">
        <v>4.82</v>
      </c>
      <c r="J47" s="3">
        <v>5.29</v>
      </c>
      <c r="K47" s="37">
        <f t="shared" si="13"/>
        <v>4.9174999999999995</v>
      </c>
      <c r="L47" s="3">
        <v>6.47</v>
      </c>
      <c r="M47" s="3">
        <v>5.21</v>
      </c>
      <c r="N47" s="3"/>
      <c r="O47" s="3"/>
      <c r="P47" s="3"/>
      <c r="Q47" s="37">
        <f>AVERAGE(L47:P47)</f>
        <v>5.84</v>
      </c>
      <c r="R47" s="26"/>
      <c r="S47" s="27">
        <v>1</v>
      </c>
      <c r="T47" s="27"/>
      <c r="U47" s="27">
        <v>2</v>
      </c>
      <c r="V47" s="27">
        <v>1</v>
      </c>
      <c r="W47" s="27"/>
      <c r="X47" s="27"/>
      <c r="Y47" s="27">
        <v>1</v>
      </c>
      <c r="Z47" s="27"/>
      <c r="AA47" s="27"/>
      <c r="AB47" s="27"/>
      <c r="AC47" s="27">
        <v>3</v>
      </c>
      <c r="AD47" s="27"/>
      <c r="AE47" s="27">
        <v>1</v>
      </c>
      <c r="AF47" s="27"/>
      <c r="AG47" s="27">
        <v>2</v>
      </c>
      <c r="AH47" s="27"/>
      <c r="AI47" s="27"/>
      <c r="AJ47" s="27">
        <v>1</v>
      </c>
      <c r="AK47" s="27">
        <v>3</v>
      </c>
      <c r="AL47" s="35">
        <f t="shared" si="16"/>
        <v>3</v>
      </c>
      <c r="AM47" s="35">
        <f t="shared" si="17"/>
        <v>2</v>
      </c>
      <c r="AN47" s="35">
        <f t="shared" si="18"/>
        <v>3</v>
      </c>
      <c r="AO47" s="35">
        <f t="shared" si="19"/>
        <v>3</v>
      </c>
      <c r="AP47" s="35">
        <f t="shared" si="20"/>
        <v>4</v>
      </c>
      <c r="AQ47" s="38">
        <f t="shared" si="21"/>
        <v>3</v>
      </c>
      <c r="AR47" s="26"/>
      <c r="AS47" s="27"/>
      <c r="AT47" s="27"/>
      <c r="AU47" s="27">
        <v>4</v>
      </c>
      <c r="AV47" s="27"/>
      <c r="AW47" s="27"/>
      <c r="AX47" s="27">
        <v>1</v>
      </c>
      <c r="AY47" s="27">
        <v>6</v>
      </c>
      <c r="AZ47" s="27"/>
      <c r="BA47" s="27"/>
      <c r="BB47" s="27"/>
      <c r="BC47" s="27">
        <v>5</v>
      </c>
      <c r="BD47" s="27"/>
      <c r="BE47" s="27"/>
      <c r="BF47" s="27"/>
      <c r="BG47" s="27">
        <v>4</v>
      </c>
      <c r="BH47" s="27"/>
      <c r="BI47" s="27"/>
      <c r="BJ47" s="27"/>
      <c r="BK47" s="27">
        <v>4</v>
      </c>
      <c r="BL47" s="35">
        <f t="shared" si="22"/>
        <v>4</v>
      </c>
      <c r="BM47" s="35">
        <f t="shared" si="23"/>
        <v>7</v>
      </c>
      <c r="BN47" s="35">
        <f t="shared" si="24"/>
        <v>5</v>
      </c>
      <c r="BO47" s="35">
        <f t="shared" si="25"/>
        <v>4</v>
      </c>
      <c r="BP47" s="35">
        <f t="shared" si="26"/>
        <v>4</v>
      </c>
      <c r="BQ47" s="38">
        <f t="shared" si="27"/>
        <v>4.8</v>
      </c>
    </row>
    <row r="48" spans="1:69" customFormat="1" x14ac:dyDescent="0.3">
      <c r="A48" s="1"/>
      <c r="B48" s="55" t="s">
        <v>5</v>
      </c>
      <c r="C48" s="60" t="s">
        <v>1</v>
      </c>
      <c r="D48" s="61" t="s">
        <v>54</v>
      </c>
      <c r="E48" s="82" t="s">
        <v>100</v>
      </c>
      <c r="F48" s="3">
        <v>6.21</v>
      </c>
      <c r="G48" s="3">
        <v>3.73</v>
      </c>
      <c r="H48" s="3">
        <v>3.05</v>
      </c>
      <c r="I48" s="3">
        <v>4.75</v>
      </c>
      <c r="J48" s="3">
        <v>4.03</v>
      </c>
      <c r="K48" s="37">
        <f t="shared" si="13"/>
        <v>4.3540000000000001</v>
      </c>
      <c r="L48" s="3">
        <v>7.45</v>
      </c>
      <c r="M48" s="3">
        <v>5.25</v>
      </c>
      <c r="N48" s="3">
        <v>5.49</v>
      </c>
      <c r="O48" s="3">
        <v>6.95</v>
      </c>
      <c r="P48" s="3">
        <v>5.15</v>
      </c>
      <c r="Q48" s="37">
        <f>AVERAGE(L48:P48)</f>
        <v>6.0579999999999998</v>
      </c>
      <c r="R48" s="26"/>
      <c r="S48" s="27">
        <v>2</v>
      </c>
      <c r="T48" s="27"/>
      <c r="U48" s="27">
        <v>2</v>
      </c>
      <c r="V48" s="27"/>
      <c r="W48" s="27">
        <v>2</v>
      </c>
      <c r="X48" s="27"/>
      <c r="Y48" s="27">
        <v>3</v>
      </c>
      <c r="Z48" s="27"/>
      <c r="AA48" s="27"/>
      <c r="AB48" s="27">
        <v>1</v>
      </c>
      <c r="AC48" s="27">
        <v>2</v>
      </c>
      <c r="AD48" s="27">
        <v>1</v>
      </c>
      <c r="AE48" s="27">
        <v>1</v>
      </c>
      <c r="AF48" s="27"/>
      <c r="AG48" s="27">
        <v>2</v>
      </c>
      <c r="AH48" s="27"/>
      <c r="AI48" s="27"/>
      <c r="AJ48" s="27"/>
      <c r="AK48" s="27">
        <v>1</v>
      </c>
      <c r="AL48" s="35">
        <f t="shared" si="16"/>
        <v>4</v>
      </c>
      <c r="AM48" s="35">
        <f t="shared" si="17"/>
        <v>5</v>
      </c>
      <c r="AN48" s="35">
        <f t="shared" si="18"/>
        <v>3</v>
      </c>
      <c r="AO48" s="35">
        <f t="shared" si="19"/>
        <v>4</v>
      </c>
      <c r="AP48" s="35">
        <f t="shared" si="20"/>
        <v>1</v>
      </c>
      <c r="AQ48" s="38">
        <f t="shared" si="21"/>
        <v>3.4</v>
      </c>
      <c r="AR48" s="26"/>
      <c r="AS48" s="27"/>
      <c r="AT48" s="27"/>
      <c r="AU48" s="27">
        <v>6</v>
      </c>
      <c r="AV48" s="27"/>
      <c r="AW48" s="27"/>
      <c r="AX48" s="27"/>
      <c r="AY48" s="27">
        <v>2</v>
      </c>
      <c r="AZ48" s="27"/>
      <c r="BA48" s="27">
        <v>1</v>
      </c>
      <c r="BB48" s="27"/>
      <c r="BC48" s="27">
        <v>1</v>
      </c>
      <c r="BD48" s="27"/>
      <c r="BE48" s="27">
        <v>3</v>
      </c>
      <c r="BF48" s="27"/>
      <c r="BG48" s="27">
        <v>4</v>
      </c>
      <c r="BH48" s="27"/>
      <c r="BI48" s="27"/>
      <c r="BJ48" s="27">
        <v>1</v>
      </c>
      <c r="BK48" s="27">
        <v>5</v>
      </c>
      <c r="BL48" s="35">
        <f t="shared" si="22"/>
        <v>6</v>
      </c>
      <c r="BM48" s="35">
        <f t="shared" si="23"/>
        <v>2</v>
      </c>
      <c r="BN48" s="35">
        <f t="shared" si="24"/>
        <v>2</v>
      </c>
      <c r="BO48" s="35">
        <f t="shared" si="25"/>
        <v>7</v>
      </c>
      <c r="BP48" s="35">
        <f t="shared" si="26"/>
        <v>6</v>
      </c>
      <c r="BQ48" s="38">
        <f t="shared" si="27"/>
        <v>4.5999999999999996</v>
      </c>
    </row>
    <row r="49" spans="1:69" customFormat="1" x14ac:dyDescent="0.3">
      <c r="A49" s="1"/>
      <c r="B49" s="55" t="s">
        <v>0</v>
      </c>
      <c r="C49" s="60" t="s">
        <v>1</v>
      </c>
      <c r="D49" s="61" t="s">
        <v>55</v>
      </c>
      <c r="E49" s="82" t="s">
        <v>100</v>
      </c>
      <c r="F49" s="3"/>
      <c r="G49" s="3">
        <v>8.99</v>
      </c>
      <c r="H49" s="3">
        <v>7.09</v>
      </c>
      <c r="I49" s="3"/>
      <c r="J49" s="3">
        <v>8.8000000000000007</v>
      </c>
      <c r="K49" s="37">
        <f t="shared" si="13"/>
        <v>8.293333333333333</v>
      </c>
      <c r="L49" s="3"/>
      <c r="M49" s="3">
        <v>7.73</v>
      </c>
      <c r="N49" s="3">
        <v>8.31</v>
      </c>
      <c r="O49" s="3">
        <v>8.51</v>
      </c>
      <c r="P49" s="3">
        <v>8.68</v>
      </c>
      <c r="Q49" s="37">
        <f>AVERAGE(L49:P49)</f>
        <v>8.3074999999999992</v>
      </c>
      <c r="R49" s="26"/>
      <c r="S49" s="27"/>
      <c r="T49" s="27"/>
      <c r="U49" s="27">
        <v>2</v>
      </c>
      <c r="V49" s="27"/>
      <c r="W49" s="27"/>
      <c r="X49" s="27">
        <v>1</v>
      </c>
      <c r="Y49" s="27">
        <v>1</v>
      </c>
      <c r="Z49" s="27"/>
      <c r="AA49" s="27"/>
      <c r="AB49" s="27">
        <v>2</v>
      </c>
      <c r="AC49" s="27">
        <v>3</v>
      </c>
      <c r="AD49" s="27"/>
      <c r="AE49" s="27"/>
      <c r="AF49" s="27">
        <v>2</v>
      </c>
      <c r="AG49" s="27">
        <v>4</v>
      </c>
      <c r="AH49" s="27"/>
      <c r="AI49" s="27"/>
      <c r="AJ49" s="27"/>
      <c r="AK49" s="27">
        <v>2</v>
      </c>
      <c r="AL49" s="35">
        <f t="shared" si="16"/>
        <v>2</v>
      </c>
      <c r="AM49" s="35">
        <f t="shared" si="17"/>
        <v>2</v>
      </c>
      <c r="AN49" s="35">
        <f t="shared" si="18"/>
        <v>5</v>
      </c>
      <c r="AO49" s="35">
        <f t="shared" si="19"/>
        <v>6</v>
      </c>
      <c r="AP49" s="35">
        <f t="shared" si="20"/>
        <v>2</v>
      </c>
      <c r="AQ49" s="38">
        <f t="shared" si="21"/>
        <v>3.4</v>
      </c>
      <c r="AR49" s="26"/>
      <c r="AS49" s="27"/>
      <c r="AT49" s="27">
        <v>1</v>
      </c>
      <c r="AU49" s="27">
        <v>4</v>
      </c>
      <c r="AV49" s="27"/>
      <c r="AW49" s="27">
        <v>1</v>
      </c>
      <c r="AX49" s="27">
        <v>1</v>
      </c>
      <c r="AY49" s="27">
        <v>2</v>
      </c>
      <c r="AZ49" s="27">
        <v>1</v>
      </c>
      <c r="BA49" s="27">
        <v>4</v>
      </c>
      <c r="BB49" s="27">
        <v>1</v>
      </c>
      <c r="BC49" s="27">
        <v>6</v>
      </c>
      <c r="BD49" s="27">
        <v>1</v>
      </c>
      <c r="BE49" s="27">
        <v>4</v>
      </c>
      <c r="BF49" s="27"/>
      <c r="BG49" s="27">
        <v>7</v>
      </c>
      <c r="BH49" s="27"/>
      <c r="BI49" s="27">
        <v>1</v>
      </c>
      <c r="BJ49" s="27">
        <v>1</v>
      </c>
      <c r="BK49" s="27">
        <v>6</v>
      </c>
      <c r="BL49" s="35">
        <f t="shared" si="22"/>
        <v>5</v>
      </c>
      <c r="BM49" s="35">
        <f t="shared" si="23"/>
        <v>4</v>
      </c>
      <c r="BN49" s="35">
        <f t="shared" si="24"/>
        <v>12</v>
      </c>
      <c r="BO49" s="35">
        <f t="shared" si="25"/>
        <v>12</v>
      </c>
      <c r="BP49" s="35">
        <f t="shared" si="26"/>
        <v>8</v>
      </c>
      <c r="BQ49" s="38">
        <f t="shared" si="27"/>
        <v>8.1999999999999993</v>
      </c>
    </row>
    <row r="50" spans="1:69" customFormat="1" x14ac:dyDescent="0.3">
      <c r="A50" s="1"/>
      <c r="B50" s="55" t="s">
        <v>0</v>
      </c>
      <c r="C50" s="60" t="s">
        <v>1</v>
      </c>
      <c r="D50" s="60" t="s">
        <v>58</v>
      </c>
      <c r="E50" s="59" t="s">
        <v>100</v>
      </c>
      <c r="F50" s="3"/>
      <c r="G50" s="3">
        <v>5.9</v>
      </c>
      <c r="H50" s="3"/>
      <c r="I50" s="3">
        <v>4.95</v>
      </c>
      <c r="J50" s="3">
        <v>5.79</v>
      </c>
      <c r="K50" s="37">
        <f t="shared" si="13"/>
        <v>5.5466666666666669</v>
      </c>
      <c r="L50" s="3"/>
      <c r="M50" s="3"/>
      <c r="N50" s="3"/>
      <c r="O50" s="3"/>
      <c r="P50" s="3"/>
      <c r="Q50" s="37"/>
      <c r="R50" s="26"/>
      <c r="S50" s="27"/>
      <c r="T50" s="27"/>
      <c r="U50" s="27"/>
      <c r="V50" s="27"/>
      <c r="W50" s="27">
        <v>1</v>
      </c>
      <c r="X50" s="27">
        <v>1</v>
      </c>
      <c r="Y50" s="27">
        <v>2</v>
      </c>
      <c r="Z50" s="27"/>
      <c r="AA50" s="27">
        <v>1</v>
      </c>
      <c r="AB50" s="27"/>
      <c r="AC50" s="27">
        <v>1</v>
      </c>
      <c r="AD50" s="27"/>
      <c r="AE50" s="27"/>
      <c r="AF50" s="27">
        <v>1</v>
      </c>
      <c r="AG50" s="27">
        <v>5</v>
      </c>
      <c r="AH50" s="27"/>
      <c r="AI50" s="27"/>
      <c r="AJ50" s="27">
        <v>2</v>
      </c>
      <c r="AK50" s="27">
        <v>2</v>
      </c>
      <c r="AL50" s="35">
        <f t="shared" si="16"/>
        <v>0</v>
      </c>
      <c r="AM50" s="35">
        <f t="shared" si="17"/>
        <v>4</v>
      </c>
      <c r="AN50" s="35">
        <f t="shared" si="18"/>
        <v>2</v>
      </c>
      <c r="AO50" s="35">
        <f t="shared" si="19"/>
        <v>6</v>
      </c>
      <c r="AP50" s="35">
        <f t="shared" si="20"/>
        <v>4</v>
      </c>
      <c r="AQ50" s="38">
        <f t="shared" si="21"/>
        <v>3.2</v>
      </c>
      <c r="AR50" s="26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35">
        <f t="shared" si="22"/>
        <v>0</v>
      </c>
      <c r="BM50" s="35">
        <f t="shared" si="23"/>
        <v>0</v>
      </c>
      <c r="BN50" s="35">
        <f t="shared" si="24"/>
        <v>0</v>
      </c>
      <c r="BO50" s="35">
        <f t="shared" si="25"/>
        <v>0</v>
      </c>
      <c r="BP50" s="35">
        <f t="shared" si="26"/>
        <v>0</v>
      </c>
      <c r="BQ50" s="38">
        <f t="shared" si="27"/>
        <v>0</v>
      </c>
    </row>
    <row r="51" spans="1:69" customFormat="1" x14ac:dyDescent="0.3">
      <c r="A51" s="1"/>
      <c r="B51" s="55" t="s">
        <v>5</v>
      </c>
      <c r="C51" s="60" t="s">
        <v>1</v>
      </c>
      <c r="D51" s="60" t="s">
        <v>59</v>
      </c>
      <c r="E51" s="59" t="s">
        <v>100</v>
      </c>
      <c r="F51" s="3"/>
      <c r="G51" s="3">
        <v>7.05</v>
      </c>
      <c r="H51" s="3">
        <v>5.01</v>
      </c>
      <c r="I51" s="3">
        <v>5.36</v>
      </c>
      <c r="J51" s="3">
        <v>6.75</v>
      </c>
      <c r="K51" s="37">
        <f t="shared" si="13"/>
        <v>6.0424999999999995</v>
      </c>
      <c r="L51" s="3">
        <v>5.79</v>
      </c>
      <c r="M51" s="3">
        <v>4.04</v>
      </c>
      <c r="N51" s="3"/>
      <c r="O51" s="3">
        <v>4.9400000000000004</v>
      </c>
      <c r="P51" s="3"/>
      <c r="Q51" s="37">
        <f t="shared" ref="Q51:Q58" si="28">AVERAGE(L51:P51)</f>
        <v>4.9233333333333329</v>
      </c>
      <c r="R51" s="26">
        <v>1</v>
      </c>
      <c r="S51" s="27">
        <v>1</v>
      </c>
      <c r="T51" s="27">
        <v>2</v>
      </c>
      <c r="U51" s="27">
        <v>3</v>
      </c>
      <c r="V51" s="27">
        <v>2</v>
      </c>
      <c r="W51" s="27">
        <v>1</v>
      </c>
      <c r="X51" s="27"/>
      <c r="Y51" s="27">
        <v>4</v>
      </c>
      <c r="Z51" s="27">
        <v>1</v>
      </c>
      <c r="AA51" s="27">
        <v>1</v>
      </c>
      <c r="AB51" s="27"/>
      <c r="AC51" s="27">
        <v>3</v>
      </c>
      <c r="AD51" s="27">
        <v>1</v>
      </c>
      <c r="AE51" s="27">
        <v>2</v>
      </c>
      <c r="AF51" s="27">
        <v>1</v>
      </c>
      <c r="AG51" s="27">
        <v>3</v>
      </c>
      <c r="AH51" s="27">
        <v>2</v>
      </c>
      <c r="AI51" s="27">
        <v>1</v>
      </c>
      <c r="AJ51" s="27"/>
      <c r="AK51" s="27">
        <v>4</v>
      </c>
      <c r="AL51" s="35">
        <f t="shared" si="16"/>
        <v>7</v>
      </c>
      <c r="AM51" s="35">
        <f t="shared" si="17"/>
        <v>7</v>
      </c>
      <c r="AN51" s="35">
        <f t="shared" si="18"/>
        <v>5</v>
      </c>
      <c r="AO51" s="35">
        <f t="shared" si="19"/>
        <v>7</v>
      </c>
      <c r="AP51" s="35">
        <f t="shared" si="20"/>
        <v>7</v>
      </c>
      <c r="AQ51" s="38">
        <f t="shared" si="21"/>
        <v>6.6</v>
      </c>
      <c r="AR51" s="26">
        <v>2</v>
      </c>
      <c r="AS51" s="27">
        <v>2</v>
      </c>
      <c r="AT51" s="27">
        <v>1</v>
      </c>
      <c r="AU51" s="27">
        <v>5</v>
      </c>
      <c r="AV51" s="27">
        <v>4</v>
      </c>
      <c r="AW51" s="27">
        <v>5</v>
      </c>
      <c r="AX51" s="27">
        <v>3</v>
      </c>
      <c r="AY51" s="27">
        <v>7</v>
      </c>
      <c r="AZ51" s="27"/>
      <c r="BA51" s="27">
        <v>1</v>
      </c>
      <c r="BB51" s="27">
        <v>3</v>
      </c>
      <c r="BC51" s="27">
        <v>7</v>
      </c>
      <c r="BD51" s="27">
        <v>3</v>
      </c>
      <c r="BE51" s="27">
        <v>3</v>
      </c>
      <c r="BF51" s="27">
        <v>3</v>
      </c>
      <c r="BG51" s="27">
        <v>4</v>
      </c>
      <c r="BH51" s="27">
        <v>1</v>
      </c>
      <c r="BI51" s="27"/>
      <c r="BJ51" s="27">
        <v>2</v>
      </c>
      <c r="BK51" s="27">
        <v>7</v>
      </c>
      <c r="BL51" s="35">
        <f t="shared" si="22"/>
        <v>10</v>
      </c>
      <c r="BM51" s="35">
        <f t="shared" si="23"/>
        <v>19</v>
      </c>
      <c r="BN51" s="35">
        <f t="shared" si="24"/>
        <v>11</v>
      </c>
      <c r="BO51" s="35">
        <f t="shared" si="25"/>
        <v>13</v>
      </c>
      <c r="BP51" s="35">
        <f t="shared" si="26"/>
        <v>10</v>
      </c>
      <c r="BQ51" s="38">
        <f t="shared" si="27"/>
        <v>12.6</v>
      </c>
    </row>
    <row r="52" spans="1:69" customFormat="1" x14ac:dyDescent="0.3">
      <c r="A52" s="1"/>
      <c r="B52" s="55" t="s">
        <v>5</v>
      </c>
      <c r="C52" s="60" t="s">
        <v>1</v>
      </c>
      <c r="D52" s="60" t="s">
        <v>62</v>
      </c>
      <c r="E52" s="59" t="s">
        <v>100</v>
      </c>
      <c r="F52" s="3">
        <v>5.62</v>
      </c>
      <c r="G52" s="3">
        <v>3.86</v>
      </c>
      <c r="H52" s="3">
        <v>3.12</v>
      </c>
      <c r="I52" s="3">
        <v>3.7</v>
      </c>
      <c r="J52" s="3">
        <v>3.86</v>
      </c>
      <c r="K52" s="37">
        <f t="shared" si="13"/>
        <v>4.032</v>
      </c>
      <c r="L52" s="3">
        <v>6.31</v>
      </c>
      <c r="M52" s="3">
        <v>4.2300000000000004</v>
      </c>
      <c r="N52" s="3">
        <v>4.74</v>
      </c>
      <c r="O52" s="3">
        <v>3.73</v>
      </c>
      <c r="P52" s="3">
        <v>5.09</v>
      </c>
      <c r="Q52" s="37">
        <f t="shared" si="28"/>
        <v>4.8199999999999994</v>
      </c>
      <c r="R52" s="26"/>
      <c r="S52" s="27"/>
      <c r="T52" s="27"/>
      <c r="U52" s="27">
        <v>4</v>
      </c>
      <c r="V52" s="27"/>
      <c r="W52" s="27"/>
      <c r="X52" s="27"/>
      <c r="Y52" s="27">
        <v>1</v>
      </c>
      <c r="Z52" s="27">
        <v>1</v>
      </c>
      <c r="AA52" s="27"/>
      <c r="AB52" s="27"/>
      <c r="AC52" s="27">
        <v>2</v>
      </c>
      <c r="AD52" s="27"/>
      <c r="AE52" s="27"/>
      <c r="AF52" s="27"/>
      <c r="AG52" s="27">
        <v>1</v>
      </c>
      <c r="AH52" s="27"/>
      <c r="AI52" s="27"/>
      <c r="AJ52" s="27"/>
      <c r="AK52" s="27">
        <v>2</v>
      </c>
      <c r="AL52" s="35">
        <f t="shared" si="16"/>
        <v>4</v>
      </c>
      <c r="AM52" s="35">
        <f t="shared" si="17"/>
        <v>1</v>
      </c>
      <c r="AN52" s="35">
        <f t="shared" si="18"/>
        <v>3</v>
      </c>
      <c r="AO52" s="35">
        <f t="shared" si="19"/>
        <v>1</v>
      </c>
      <c r="AP52" s="35">
        <f t="shared" si="20"/>
        <v>2</v>
      </c>
      <c r="AQ52" s="38">
        <f t="shared" si="21"/>
        <v>2.2000000000000002</v>
      </c>
      <c r="AR52" s="26">
        <v>1</v>
      </c>
      <c r="AS52" s="27">
        <v>1</v>
      </c>
      <c r="AT52" s="27"/>
      <c r="AU52" s="27">
        <v>4</v>
      </c>
      <c r="AV52" s="27"/>
      <c r="AW52" s="27">
        <v>2</v>
      </c>
      <c r="AX52" s="27">
        <v>8</v>
      </c>
      <c r="AY52" s="27"/>
      <c r="AZ52" s="27"/>
      <c r="BA52" s="27">
        <v>2</v>
      </c>
      <c r="BB52" s="27"/>
      <c r="BC52" s="27">
        <v>5</v>
      </c>
      <c r="BD52" s="27"/>
      <c r="BE52" s="27"/>
      <c r="BF52" s="27"/>
      <c r="BG52" s="27">
        <v>5</v>
      </c>
      <c r="BH52" s="27">
        <v>1</v>
      </c>
      <c r="BI52" s="27">
        <v>2</v>
      </c>
      <c r="BJ52" s="27"/>
      <c r="BK52" s="27">
        <v>3</v>
      </c>
      <c r="BL52" s="35">
        <f t="shared" si="22"/>
        <v>6</v>
      </c>
      <c r="BM52" s="35">
        <f t="shared" si="23"/>
        <v>10</v>
      </c>
      <c r="BN52" s="35">
        <f t="shared" si="24"/>
        <v>7</v>
      </c>
      <c r="BO52" s="35">
        <f t="shared" si="25"/>
        <v>5</v>
      </c>
      <c r="BP52" s="35">
        <f t="shared" si="26"/>
        <v>6</v>
      </c>
      <c r="BQ52" s="38">
        <f t="shared" si="27"/>
        <v>6.8</v>
      </c>
    </row>
    <row r="53" spans="1:69" customFormat="1" x14ac:dyDescent="0.3">
      <c r="A53" s="1"/>
      <c r="B53" s="55" t="s">
        <v>5</v>
      </c>
      <c r="C53" s="60" t="s">
        <v>1</v>
      </c>
      <c r="D53" s="60" t="s">
        <v>63</v>
      </c>
      <c r="E53" s="59" t="s">
        <v>100</v>
      </c>
      <c r="F53" s="3"/>
      <c r="G53" s="3">
        <v>3.15</v>
      </c>
      <c r="H53" s="3">
        <v>2.34</v>
      </c>
      <c r="I53" s="3">
        <v>2.14</v>
      </c>
      <c r="J53" s="3">
        <v>2.33</v>
      </c>
      <c r="K53" s="37">
        <f t="shared" si="13"/>
        <v>2.4900000000000002</v>
      </c>
      <c r="L53" s="3">
        <v>5.25</v>
      </c>
      <c r="M53" s="3">
        <v>3.7</v>
      </c>
      <c r="N53" s="3">
        <v>3.84</v>
      </c>
      <c r="O53" s="3">
        <v>5.1100000000000003</v>
      </c>
      <c r="P53" s="3">
        <v>4.01</v>
      </c>
      <c r="Q53" s="37">
        <f t="shared" si="28"/>
        <v>4.3819999999999997</v>
      </c>
      <c r="R53" s="26"/>
      <c r="S53" s="27"/>
      <c r="T53" s="27"/>
      <c r="U53" s="27">
        <v>2</v>
      </c>
      <c r="V53" s="27"/>
      <c r="W53" s="27"/>
      <c r="X53" s="27">
        <v>1</v>
      </c>
      <c r="Y53" s="27">
        <v>1</v>
      </c>
      <c r="Z53" s="27"/>
      <c r="AA53" s="27">
        <v>1</v>
      </c>
      <c r="AB53" s="27"/>
      <c r="AC53" s="27">
        <v>1</v>
      </c>
      <c r="AD53" s="27"/>
      <c r="AE53" s="27">
        <v>1</v>
      </c>
      <c r="AF53" s="27"/>
      <c r="AG53" s="27">
        <v>3</v>
      </c>
      <c r="AH53" s="27"/>
      <c r="AI53" s="27">
        <v>2</v>
      </c>
      <c r="AJ53" s="27"/>
      <c r="AK53" s="27">
        <v>4</v>
      </c>
      <c r="AL53" s="35">
        <f t="shared" si="16"/>
        <v>2</v>
      </c>
      <c r="AM53" s="35">
        <f t="shared" si="17"/>
        <v>2</v>
      </c>
      <c r="AN53" s="35">
        <f t="shared" si="18"/>
        <v>2</v>
      </c>
      <c r="AO53" s="35">
        <f t="shared" si="19"/>
        <v>4</v>
      </c>
      <c r="AP53" s="35">
        <f t="shared" si="20"/>
        <v>6</v>
      </c>
      <c r="AQ53" s="38">
        <f t="shared" si="21"/>
        <v>3.2</v>
      </c>
      <c r="AR53" s="26"/>
      <c r="AS53" s="27"/>
      <c r="AT53" s="27">
        <v>2</v>
      </c>
      <c r="AU53" s="27">
        <v>4</v>
      </c>
      <c r="AV53" s="27"/>
      <c r="AW53" s="27">
        <v>1</v>
      </c>
      <c r="AX53" s="27"/>
      <c r="AY53" s="27">
        <v>2</v>
      </c>
      <c r="AZ53" s="27"/>
      <c r="BA53" s="27">
        <v>2</v>
      </c>
      <c r="BB53" s="27"/>
      <c r="BC53" s="27">
        <v>5</v>
      </c>
      <c r="BD53" s="27">
        <v>1</v>
      </c>
      <c r="BE53" s="27">
        <v>4</v>
      </c>
      <c r="BF53" s="27">
        <v>2</v>
      </c>
      <c r="BG53" s="27">
        <v>7</v>
      </c>
      <c r="BH53" s="27">
        <v>1</v>
      </c>
      <c r="BI53" s="27"/>
      <c r="BJ53" s="27"/>
      <c r="BK53" s="27">
        <v>7</v>
      </c>
      <c r="BL53" s="35">
        <f t="shared" si="22"/>
        <v>6</v>
      </c>
      <c r="BM53" s="35">
        <f t="shared" si="23"/>
        <v>3</v>
      </c>
      <c r="BN53" s="35">
        <f t="shared" si="24"/>
        <v>7</v>
      </c>
      <c r="BO53" s="35">
        <f t="shared" si="25"/>
        <v>14</v>
      </c>
      <c r="BP53" s="35">
        <f t="shared" si="26"/>
        <v>8</v>
      </c>
      <c r="BQ53" s="38">
        <f t="shared" si="27"/>
        <v>7.6</v>
      </c>
    </row>
    <row r="54" spans="1:69" customFormat="1" x14ac:dyDescent="0.3">
      <c r="A54" s="1"/>
      <c r="B54" s="55" t="s">
        <v>5</v>
      </c>
      <c r="C54" s="60" t="s">
        <v>1</v>
      </c>
      <c r="D54" s="60" t="s">
        <v>66</v>
      </c>
      <c r="E54" s="59" t="s">
        <v>100</v>
      </c>
      <c r="F54" s="3">
        <v>7.7</v>
      </c>
      <c r="G54" s="3">
        <v>4.47</v>
      </c>
      <c r="H54" s="3">
        <v>2.92</v>
      </c>
      <c r="I54" s="3">
        <v>3.8</v>
      </c>
      <c r="J54" s="3">
        <v>4.2699999999999996</v>
      </c>
      <c r="K54" s="37">
        <f t="shared" si="13"/>
        <v>4.6319999999999997</v>
      </c>
      <c r="L54" s="3">
        <v>4.7300000000000004</v>
      </c>
      <c r="M54" s="3">
        <v>2.98</v>
      </c>
      <c r="N54" s="3">
        <v>3.63</v>
      </c>
      <c r="O54" s="3">
        <v>3.39</v>
      </c>
      <c r="P54" s="3"/>
      <c r="Q54" s="37">
        <f t="shared" si="28"/>
        <v>3.6825000000000001</v>
      </c>
      <c r="R54" s="26"/>
      <c r="S54" s="27"/>
      <c r="T54" s="27"/>
      <c r="U54" s="27">
        <v>1</v>
      </c>
      <c r="V54" s="27"/>
      <c r="W54" s="27"/>
      <c r="X54" s="27"/>
      <c r="Y54" s="27">
        <v>2</v>
      </c>
      <c r="Z54" s="27"/>
      <c r="AA54" s="27"/>
      <c r="AB54" s="27"/>
      <c r="AC54" s="27">
        <v>1</v>
      </c>
      <c r="AD54" s="27"/>
      <c r="AE54" s="27"/>
      <c r="AF54" s="27"/>
      <c r="AG54" s="27">
        <v>1</v>
      </c>
      <c r="AH54" s="27"/>
      <c r="AI54" s="27"/>
      <c r="AJ54" s="27">
        <v>1</v>
      </c>
      <c r="AK54" s="27">
        <v>3</v>
      </c>
      <c r="AL54" s="35">
        <f t="shared" si="16"/>
        <v>1</v>
      </c>
      <c r="AM54" s="35">
        <f t="shared" si="17"/>
        <v>2</v>
      </c>
      <c r="AN54" s="35">
        <f t="shared" si="18"/>
        <v>1</v>
      </c>
      <c r="AO54" s="35">
        <f t="shared" si="19"/>
        <v>1</v>
      </c>
      <c r="AP54" s="35">
        <f t="shared" si="20"/>
        <v>4</v>
      </c>
      <c r="AQ54" s="38">
        <f t="shared" si="21"/>
        <v>1.8</v>
      </c>
      <c r="AR54" s="26"/>
      <c r="AS54" s="27"/>
      <c r="AT54" s="27"/>
      <c r="AU54" s="27">
        <v>3</v>
      </c>
      <c r="AV54" s="27"/>
      <c r="AW54" s="27">
        <v>1</v>
      </c>
      <c r="AX54" s="27"/>
      <c r="AY54" s="27">
        <v>1</v>
      </c>
      <c r="AZ54" s="27"/>
      <c r="BA54" s="27">
        <v>1</v>
      </c>
      <c r="BB54" s="27">
        <v>1</v>
      </c>
      <c r="BC54" s="27">
        <v>4</v>
      </c>
      <c r="BD54" s="27"/>
      <c r="BE54" s="27">
        <v>1</v>
      </c>
      <c r="BF54" s="27"/>
      <c r="BG54" s="27">
        <v>1</v>
      </c>
      <c r="BH54" s="27"/>
      <c r="BI54" s="27"/>
      <c r="BJ54" s="27"/>
      <c r="BK54" s="27"/>
      <c r="BL54" s="35">
        <f t="shared" si="22"/>
        <v>3</v>
      </c>
      <c r="BM54" s="35">
        <f t="shared" si="23"/>
        <v>2</v>
      </c>
      <c r="BN54" s="35">
        <f t="shared" si="24"/>
        <v>6</v>
      </c>
      <c r="BO54" s="35">
        <f t="shared" si="25"/>
        <v>2</v>
      </c>
      <c r="BP54" s="35">
        <f t="shared" si="26"/>
        <v>0</v>
      </c>
      <c r="BQ54" s="38">
        <f t="shared" si="27"/>
        <v>2.6</v>
      </c>
    </row>
    <row r="55" spans="1:69" customFormat="1" x14ac:dyDescent="0.3">
      <c r="A55" s="1"/>
      <c r="B55" s="55" t="s">
        <v>0</v>
      </c>
      <c r="C55" s="81" t="s">
        <v>1</v>
      </c>
      <c r="D55" s="81" t="s">
        <v>70</v>
      </c>
      <c r="E55" s="59" t="s">
        <v>100</v>
      </c>
      <c r="F55" s="3"/>
      <c r="G55" s="3">
        <v>6.34</v>
      </c>
      <c r="H55" s="3">
        <v>4.67</v>
      </c>
      <c r="I55" s="3"/>
      <c r="J55" s="3">
        <v>7.92</v>
      </c>
      <c r="K55" s="37">
        <f t="shared" si="13"/>
        <v>6.31</v>
      </c>
      <c r="L55" s="3">
        <v>5.49</v>
      </c>
      <c r="M55" s="3">
        <v>4.51</v>
      </c>
      <c r="N55" s="3">
        <v>4.03</v>
      </c>
      <c r="O55" s="3">
        <v>5.12</v>
      </c>
      <c r="P55" s="3">
        <v>6.95</v>
      </c>
      <c r="Q55" s="37">
        <f t="shared" si="28"/>
        <v>5.2200000000000006</v>
      </c>
      <c r="R55" s="26"/>
      <c r="S55" s="27"/>
      <c r="T55" s="27"/>
      <c r="U55" s="27">
        <v>3</v>
      </c>
      <c r="V55" s="27"/>
      <c r="W55" s="27">
        <v>2</v>
      </c>
      <c r="X55" s="27"/>
      <c r="Y55" s="27">
        <v>3</v>
      </c>
      <c r="Z55" s="27"/>
      <c r="AA55" s="27"/>
      <c r="AB55" s="27"/>
      <c r="AC55" s="27">
        <v>6</v>
      </c>
      <c r="AD55" s="27"/>
      <c r="AE55" s="27"/>
      <c r="AF55" s="27"/>
      <c r="AG55" s="27">
        <v>5</v>
      </c>
      <c r="AH55" s="27"/>
      <c r="AI55" s="27"/>
      <c r="AJ55" s="27"/>
      <c r="AK55" s="27">
        <v>2</v>
      </c>
      <c r="AL55" s="35">
        <f t="shared" si="16"/>
        <v>3</v>
      </c>
      <c r="AM55" s="35">
        <f t="shared" si="17"/>
        <v>5</v>
      </c>
      <c r="AN55" s="35">
        <f t="shared" si="18"/>
        <v>6</v>
      </c>
      <c r="AO55" s="35">
        <f t="shared" si="19"/>
        <v>5</v>
      </c>
      <c r="AP55" s="35">
        <f t="shared" si="20"/>
        <v>2</v>
      </c>
      <c r="AQ55" s="38">
        <f t="shared" si="21"/>
        <v>4.2</v>
      </c>
      <c r="AR55" s="26"/>
      <c r="AS55" s="27"/>
      <c r="AT55" s="27">
        <v>1</v>
      </c>
      <c r="AU55" s="27">
        <v>7</v>
      </c>
      <c r="AV55" s="27">
        <v>1</v>
      </c>
      <c r="AW55" s="27"/>
      <c r="AX55" s="27"/>
      <c r="AY55" s="27">
        <v>6</v>
      </c>
      <c r="AZ55" s="27"/>
      <c r="BA55" s="27">
        <v>2</v>
      </c>
      <c r="BB55" s="27">
        <v>2</v>
      </c>
      <c r="BC55" s="27">
        <v>4</v>
      </c>
      <c r="BD55" s="27">
        <v>1</v>
      </c>
      <c r="BE55" s="27"/>
      <c r="BF55" s="27">
        <v>3</v>
      </c>
      <c r="BG55" s="27">
        <v>2</v>
      </c>
      <c r="BH55" s="27">
        <v>2</v>
      </c>
      <c r="BI55" s="27"/>
      <c r="BJ55" s="27"/>
      <c r="BK55" s="27">
        <v>5</v>
      </c>
      <c r="BL55" s="35">
        <f t="shared" si="22"/>
        <v>8</v>
      </c>
      <c r="BM55" s="35">
        <f t="shared" si="23"/>
        <v>7</v>
      </c>
      <c r="BN55" s="35">
        <f t="shared" si="24"/>
        <v>8</v>
      </c>
      <c r="BO55" s="35">
        <f t="shared" si="25"/>
        <v>6</v>
      </c>
      <c r="BP55" s="35">
        <f t="shared" si="26"/>
        <v>7</v>
      </c>
      <c r="BQ55" s="38">
        <f t="shared" si="27"/>
        <v>7.2</v>
      </c>
    </row>
    <row r="56" spans="1:69" customFormat="1" x14ac:dyDescent="0.3">
      <c r="A56" s="1"/>
      <c r="B56" s="55" t="s">
        <v>5</v>
      </c>
      <c r="C56" s="81" t="s">
        <v>1</v>
      </c>
      <c r="D56" s="81" t="s">
        <v>72</v>
      </c>
      <c r="E56" s="59" t="s">
        <v>100</v>
      </c>
      <c r="F56" s="3"/>
      <c r="G56" s="3">
        <v>7.32</v>
      </c>
      <c r="H56" s="3"/>
      <c r="I56" s="3">
        <v>4.71</v>
      </c>
      <c r="J56" s="3"/>
      <c r="K56" s="37">
        <f t="shared" si="13"/>
        <v>6.0150000000000006</v>
      </c>
      <c r="L56" s="3">
        <v>5.51</v>
      </c>
      <c r="M56" s="3">
        <v>6.85</v>
      </c>
      <c r="N56" s="3">
        <v>5.97</v>
      </c>
      <c r="O56" s="3">
        <v>7.66</v>
      </c>
      <c r="P56" s="3">
        <v>6.51</v>
      </c>
      <c r="Q56" s="37">
        <f t="shared" si="28"/>
        <v>6.5</v>
      </c>
      <c r="R56" s="26"/>
      <c r="S56" s="27"/>
      <c r="T56" s="27"/>
      <c r="U56" s="27"/>
      <c r="V56" s="27">
        <v>1</v>
      </c>
      <c r="W56" s="27"/>
      <c r="X56" s="27"/>
      <c r="Y56" s="27">
        <v>3</v>
      </c>
      <c r="Z56" s="27"/>
      <c r="AA56" s="27"/>
      <c r="AB56" s="27"/>
      <c r="AC56" s="27"/>
      <c r="AD56" s="27"/>
      <c r="AE56" s="27"/>
      <c r="AF56" s="27"/>
      <c r="AG56" s="27">
        <v>5</v>
      </c>
      <c r="AH56" s="27"/>
      <c r="AI56" s="27"/>
      <c r="AJ56" s="27"/>
      <c r="AK56" s="27"/>
      <c r="AL56" s="35">
        <f t="shared" si="16"/>
        <v>0</v>
      </c>
      <c r="AM56" s="35">
        <f t="shared" si="17"/>
        <v>4</v>
      </c>
      <c r="AN56" s="35">
        <f t="shared" si="18"/>
        <v>0</v>
      </c>
      <c r="AO56" s="35">
        <f t="shared" si="19"/>
        <v>5</v>
      </c>
      <c r="AP56" s="35">
        <f t="shared" si="20"/>
        <v>0</v>
      </c>
      <c r="AQ56" s="38">
        <f t="shared" si="21"/>
        <v>1.8</v>
      </c>
      <c r="AR56" s="26"/>
      <c r="AS56" s="27"/>
      <c r="AT56" s="27"/>
      <c r="AU56" s="27">
        <v>2</v>
      </c>
      <c r="AV56" s="27">
        <v>1</v>
      </c>
      <c r="AW56" s="27">
        <v>3</v>
      </c>
      <c r="AX56" s="27">
        <v>3</v>
      </c>
      <c r="AY56" s="27"/>
      <c r="AZ56" s="27"/>
      <c r="BA56" s="27">
        <v>2</v>
      </c>
      <c r="BB56" s="27">
        <v>1</v>
      </c>
      <c r="BC56" s="27">
        <v>6</v>
      </c>
      <c r="BD56" s="27"/>
      <c r="BE56" s="27">
        <v>2</v>
      </c>
      <c r="BF56" s="27"/>
      <c r="BG56" s="27">
        <v>3</v>
      </c>
      <c r="BH56" s="27">
        <v>1</v>
      </c>
      <c r="BI56" s="27">
        <v>2</v>
      </c>
      <c r="BJ56" s="27"/>
      <c r="BK56" s="27">
        <v>6</v>
      </c>
      <c r="BL56" s="35">
        <f t="shared" si="22"/>
        <v>2</v>
      </c>
      <c r="BM56" s="35">
        <f t="shared" si="23"/>
        <v>7</v>
      </c>
      <c r="BN56" s="35">
        <f t="shared" si="24"/>
        <v>9</v>
      </c>
      <c r="BO56" s="35">
        <f t="shared" si="25"/>
        <v>5</v>
      </c>
      <c r="BP56" s="35">
        <f t="shared" si="26"/>
        <v>9</v>
      </c>
      <c r="BQ56" s="38">
        <f t="shared" si="27"/>
        <v>6.4</v>
      </c>
    </row>
    <row r="57" spans="1:69" customFormat="1" x14ac:dyDescent="0.3">
      <c r="A57" s="1"/>
      <c r="B57" s="55" t="s">
        <v>0</v>
      </c>
      <c r="C57" s="60" t="s">
        <v>1</v>
      </c>
      <c r="D57" s="60" t="s">
        <v>14</v>
      </c>
      <c r="E57" s="59" t="s">
        <v>100</v>
      </c>
      <c r="F57" s="28">
        <v>6.34</v>
      </c>
      <c r="G57" s="25">
        <v>4.91</v>
      </c>
      <c r="H57" s="25">
        <v>2.95</v>
      </c>
      <c r="I57" s="25">
        <v>4.68</v>
      </c>
      <c r="J57" s="25">
        <v>4.75</v>
      </c>
      <c r="K57" s="37">
        <f t="shared" si="13"/>
        <v>4.726</v>
      </c>
      <c r="L57" s="3"/>
      <c r="M57" s="3">
        <v>6.65</v>
      </c>
      <c r="N57" s="3">
        <v>6.03</v>
      </c>
      <c r="O57" s="3">
        <v>5.62</v>
      </c>
      <c r="P57" s="3">
        <v>6.34</v>
      </c>
      <c r="Q57" s="37">
        <f t="shared" si="28"/>
        <v>6.16</v>
      </c>
      <c r="R57" s="26"/>
      <c r="S57" s="27">
        <v>2</v>
      </c>
      <c r="T57" s="27"/>
      <c r="U57" s="27">
        <v>2</v>
      </c>
      <c r="V57" s="27"/>
      <c r="W57" s="27">
        <v>1</v>
      </c>
      <c r="X57" s="27"/>
      <c r="Y57" s="27"/>
      <c r="Z57" s="27"/>
      <c r="AA57" s="27"/>
      <c r="AB57" s="27"/>
      <c r="AC57" s="27">
        <v>2</v>
      </c>
      <c r="AD57" s="27">
        <v>1</v>
      </c>
      <c r="AE57" s="27"/>
      <c r="AF57" s="27"/>
      <c r="AG57" s="27">
        <v>3</v>
      </c>
      <c r="AH57" s="27"/>
      <c r="AI57" s="27">
        <v>3</v>
      </c>
      <c r="AJ57" s="27">
        <v>1</v>
      </c>
      <c r="AK57" s="27">
        <v>1</v>
      </c>
      <c r="AL57" s="35">
        <f t="shared" si="16"/>
        <v>4</v>
      </c>
      <c r="AM57" s="35">
        <f t="shared" si="17"/>
        <v>1</v>
      </c>
      <c r="AN57" s="35">
        <f t="shared" si="18"/>
        <v>2</v>
      </c>
      <c r="AO57" s="35">
        <f t="shared" si="19"/>
        <v>4</v>
      </c>
      <c r="AP57" s="35">
        <f t="shared" si="20"/>
        <v>5</v>
      </c>
      <c r="AQ57" s="38">
        <f t="shared" si="21"/>
        <v>3.2</v>
      </c>
      <c r="AR57" s="26"/>
      <c r="AS57" s="27">
        <v>2</v>
      </c>
      <c r="AT57" s="27">
        <v>2</v>
      </c>
      <c r="AU57" s="27">
        <v>4</v>
      </c>
      <c r="AV57" s="27"/>
      <c r="AW57" s="27"/>
      <c r="AX57" s="27"/>
      <c r="AY57" s="27">
        <v>3</v>
      </c>
      <c r="AZ57" s="27"/>
      <c r="BA57" s="27"/>
      <c r="BB57" s="27"/>
      <c r="BC57" s="27">
        <v>3</v>
      </c>
      <c r="BD57" s="27"/>
      <c r="BE57" s="27">
        <v>1</v>
      </c>
      <c r="BF57" s="27"/>
      <c r="BG57" s="27">
        <v>5</v>
      </c>
      <c r="BH57" s="27"/>
      <c r="BI57" s="27"/>
      <c r="BJ57" s="27">
        <v>0</v>
      </c>
      <c r="BK57" s="27">
        <v>4</v>
      </c>
      <c r="BL57" s="35">
        <f t="shared" si="22"/>
        <v>8</v>
      </c>
      <c r="BM57" s="35">
        <f t="shared" si="23"/>
        <v>3</v>
      </c>
      <c r="BN57" s="35">
        <f t="shared" si="24"/>
        <v>3</v>
      </c>
      <c r="BO57" s="35">
        <f t="shared" si="25"/>
        <v>6</v>
      </c>
      <c r="BP57" s="35">
        <f t="shared" si="26"/>
        <v>4</v>
      </c>
      <c r="BQ57" s="38">
        <f t="shared" si="27"/>
        <v>4.8</v>
      </c>
    </row>
    <row r="58" spans="1:69" customFormat="1" x14ac:dyDescent="0.3">
      <c r="A58" s="1"/>
      <c r="B58" s="55" t="s">
        <v>0</v>
      </c>
      <c r="C58" s="81" t="s">
        <v>1</v>
      </c>
      <c r="D58" s="81" t="s">
        <v>79</v>
      </c>
      <c r="E58" s="82" t="s">
        <v>100</v>
      </c>
      <c r="F58" s="3">
        <v>9.9</v>
      </c>
      <c r="G58" s="3">
        <v>5.19</v>
      </c>
      <c r="H58" s="3">
        <v>6.61</v>
      </c>
      <c r="I58" s="3">
        <v>5.87</v>
      </c>
      <c r="J58" s="3">
        <v>4.8099999999999996</v>
      </c>
      <c r="K58" s="37">
        <f t="shared" si="13"/>
        <v>6.4760000000000009</v>
      </c>
      <c r="L58" s="3">
        <v>7.99</v>
      </c>
      <c r="M58" s="3">
        <v>8.32</v>
      </c>
      <c r="N58" s="3">
        <v>6.61</v>
      </c>
      <c r="O58" s="3">
        <v>7.59</v>
      </c>
      <c r="P58" s="3">
        <v>5.76</v>
      </c>
      <c r="Q58" s="37">
        <f t="shared" si="28"/>
        <v>7.2540000000000004</v>
      </c>
      <c r="R58" s="26"/>
      <c r="S58" s="27"/>
      <c r="T58" s="27">
        <v>1</v>
      </c>
      <c r="U58" s="27">
        <v>5</v>
      </c>
      <c r="V58" s="27"/>
      <c r="W58" s="27">
        <v>1</v>
      </c>
      <c r="X58" s="27">
        <v>1</v>
      </c>
      <c r="Y58" s="27">
        <v>6</v>
      </c>
      <c r="Z58" s="27"/>
      <c r="AA58" s="27">
        <v>1</v>
      </c>
      <c r="AB58" s="27"/>
      <c r="AC58" s="27">
        <v>4</v>
      </c>
      <c r="AD58" s="27"/>
      <c r="AE58" s="27">
        <v>1</v>
      </c>
      <c r="AF58" s="27"/>
      <c r="AG58" s="27">
        <v>3</v>
      </c>
      <c r="AH58" s="27"/>
      <c r="AI58" s="27"/>
      <c r="AJ58" s="27">
        <v>1</v>
      </c>
      <c r="AK58" s="27">
        <v>2</v>
      </c>
      <c r="AL58" s="35">
        <f t="shared" si="16"/>
        <v>6</v>
      </c>
      <c r="AM58" s="35">
        <f t="shared" si="17"/>
        <v>8</v>
      </c>
      <c r="AN58" s="35">
        <f t="shared" si="18"/>
        <v>5</v>
      </c>
      <c r="AO58" s="35">
        <f t="shared" si="19"/>
        <v>4</v>
      </c>
      <c r="AP58" s="35">
        <f t="shared" si="20"/>
        <v>3</v>
      </c>
      <c r="AQ58" s="38">
        <f t="shared" si="21"/>
        <v>5.2</v>
      </c>
      <c r="AR58" s="26"/>
      <c r="AS58" s="27"/>
      <c r="AT58" s="27"/>
      <c r="AU58" s="27">
        <v>2</v>
      </c>
      <c r="AV58" s="27"/>
      <c r="AW58" s="27">
        <v>1</v>
      </c>
      <c r="AX58" s="27"/>
      <c r="AY58" s="27">
        <v>4</v>
      </c>
      <c r="AZ58" s="27"/>
      <c r="BA58" s="27">
        <v>1</v>
      </c>
      <c r="BB58" s="27">
        <v>2</v>
      </c>
      <c r="BC58" s="27">
        <v>2</v>
      </c>
      <c r="BD58" s="27"/>
      <c r="BE58" s="27"/>
      <c r="BF58" s="27"/>
      <c r="BG58" s="27">
        <v>3</v>
      </c>
      <c r="BH58" s="27"/>
      <c r="BI58" s="27">
        <v>3</v>
      </c>
      <c r="BJ58" s="27"/>
      <c r="BK58" s="27">
        <v>1</v>
      </c>
      <c r="BL58" s="35">
        <f t="shared" si="22"/>
        <v>2</v>
      </c>
      <c r="BM58" s="35">
        <f t="shared" si="23"/>
        <v>5</v>
      </c>
      <c r="BN58" s="35">
        <f t="shared" si="24"/>
        <v>5</v>
      </c>
      <c r="BO58" s="35">
        <f t="shared" si="25"/>
        <v>3</v>
      </c>
      <c r="BP58" s="35">
        <f t="shared" si="26"/>
        <v>4</v>
      </c>
      <c r="BQ58" s="38">
        <f t="shared" si="27"/>
        <v>3.8</v>
      </c>
    </row>
    <row r="59" spans="1:69" customFormat="1" x14ac:dyDescent="0.3">
      <c r="A59" s="1"/>
      <c r="B59" s="55" t="s">
        <v>0</v>
      </c>
      <c r="C59" s="81" t="s">
        <v>1</v>
      </c>
      <c r="D59" s="81" t="s">
        <v>80</v>
      </c>
      <c r="E59" s="82" t="s">
        <v>100</v>
      </c>
      <c r="F59" s="3"/>
      <c r="G59" s="3"/>
      <c r="H59" s="3"/>
      <c r="I59" s="3"/>
      <c r="J59" s="3"/>
      <c r="K59" s="37"/>
      <c r="L59" s="3"/>
      <c r="M59" s="3"/>
      <c r="N59" s="3"/>
      <c r="O59" s="3"/>
      <c r="P59" s="3"/>
      <c r="Q59" s="37"/>
      <c r="R59" s="26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35">
        <f t="shared" si="16"/>
        <v>0</v>
      </c>
      <c r="AM59" s="35">
        <f t="shared" si="17"/>
        <v>0</v>
      </c>
      <c r="AN59" s="35">
        <f t="shared" si="18"/>
        <v>0</v>
      </c>
      <c r="AO59" s="35">
        <f t="shared" si="19"/>
        <v>0</v>
      </c>
      <c r="AP59" s="35">
        <f t="shared" si="20"/>
        <v>0</v>
      </c>
      <c r="AQ59" s="38">
        <f t="shared" si="21"/>
        <v>0</v>
      </c>
      <c r="AR59" s="26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35">
        <f t="shared" si="22"/>
        <v>0</v>
      </c>
      <c r="BM59" s="35">
        <f t="shared" si="23"/>
        <v>0</v>
      </c>
      <c r="BN59" s="35">
        <f t="shared" si="24"/>
        <v>0</v>
      </c>
      <c r="BO59" s="35">
        <f t="shared" si="25"/>
        <v>0</v>
      </c>
      <c r="BP59" s="35">
        <f t="shared" si="26"/>
        <v>0</v>
      </c>
      <c r="BQ59" s="38">
        <f t="shared" si="27"/>
        <v>0</v>
      </c>
    </row>
    <row r="60" spans="1:69" customFormat="1" x14ac:dyDescent="0.3">
      <c r="A60" s="1"/>
      <c r="B60" s="55" t="s">
        <v>5</v>
      </c>
      <c r="C60" s="81" t="s">
        <v>1</v>
      </c>
      <c r="D60" s="81" t="s">
        <v>83</v>
      </c>
      <c r="E60" s="82" t="s">
        <v>100</v>
      </c>
      <c r="F60" s="3">
        <v>8.6999999999999993</v>
      </c>
      <c r="G60" s="3">
        <v>5.35</v>
      </c>
      <c r="H60" s="3">
        <v>4.75</v>
      </c>
      <c r="I60" s="3"/>
      <c r="J60" s="3">
        <v>3.56</v>
      </c>
      <c r="K60" s="37">
        <f t="shared" ref="K60:K70" si="29">AVERAGE(F60:J60)</f>
        <v>5.589999999999999</v>
      </c>
      <c r="L60" s="3">
        <v>6.65</v>
      </c>
      <c r="M60" s="3">
        <v>6.47</v>
      </c>
      <c r="N60" s="3">
        <v>3.73</v>
      </c>
      <c r="O60" s="3">
        <v>4.21</v>
      </c>
      <c r="P60" s="3">
        <v>5.22</v>
      </c>
      <c r="Q60" s="37">
        <f t="shared" ref="Q60:Q69" si="30">AVERAGE(L60:P60)</f>
        <v>5.2560000000000002</v>
      </c>
      <c r="R60" s="26"/>
      <c r="S60" s="27"/>
      <c r="T60" s="27"/>
      <c r="U60" s="27">
        <v>5</v>
      </c>
      <c r="V60" s="27">
        <v>1</v>
      </c>
      <c r="W60" s="27"/>
      <c r="X60" s="27"/>
      <c r="Y60" s="27">
        <v>2</v>
      </c>
      <c r="Z60" s="27"/>
      <c r="AA60" s="27"/>
      <c r="AB60" s="27"/>
      <c r="AC60" s="27">
        <v>2</v>
      </c>
      <c r="AD60" s="27"/>
      <c r="AE60" s="27"/>
      <c r="AF60" s="27"/>
      <c r="AG60" s="27"/>
      <c r="AH60" s="27">
        <v>3</v>
      </c>
      <c r="AI60" s="27"/>
      <c r="AJ60" s="27">
        <v>1</v>
      </c>
      <c r="AK60" s="27"/>
      <c r="AL60" s="35">
        <f t="shared" si="16"/>
        <v>5</v>
      </c>
      <c r="AM60" s="35">
        <f t="shared" si="17"/>
        <v>3</v>
      </c>
      <c r="AN60" s="35">
        <f t="shared" si="18"/>
        <v>2</v>
      </c>
      <c r="AO60" s="35">
        <f t="shared" si="19"/>
        <v>0</v>
      </c>
      <c r="AP60" s="35">
        <f t="shared" si="20"/>
        <v>4</v>
      </c>
      <c r="AQ60" s="38">
        <f t="shared" si="21"/>
        <v>2.8</v>
      </c>
      <c r="AR60" s="26"/>
      <c r="AS60" s="27">
        <v>2</v>
      </c>
      <c r="AT60" s="27"/>
      <c r="AU60" s="27">
        <v>5</v>
      </c>
      <c r="AV60" s="27"/>
      <c r="AW60" s="27"/>
      <c r="AX60" s="27"/>
      <c r="AY60" s="27">
        <v>5</v>
      </c>
      <c r="AZ60" s="27"/>
      <c r="BA60" s="27">
        <v>1</v>
      </c>
      <c r="BB60" s="27"/>
      <c r="BC60" s="27">
        <v>4</v>
      </c>
      <c r="BD60" s="27">
        <v>1</v>
      </c>
      <c r="BE60" s="27">
        <v>1</v>
      </c>
      <c r="BF60" s="27">
        <v>1</v>
      </c>
      <c r="BG60" s="27">
        <v>6</v>
      </c>
      <c r="BH60" s="27"/>
      <c r="BI60" s="27">
        <v>2</v>
      </c>
      <c r="BJ60" s="27"/>
      <c r="BK60" s="27">
        <v>7</v>
      </c>
      <c r="BL60" s="35">
        <f t="shared" si="22"/>
        <v>7</v>
      </c>
      <c r="BM60" s="35">
        <f t="shared" si="23"/>
        <v>5</v>
      </c>
      <c r="BN60" s="35">
        <f t="shared" si="24"/>
        <v>5</v>
      </c>
      <c r="BO60" s="35">
        <f t="shared" si="25"/>
        <v>9</v>
      </c>
      <c r="BP60" s="35">
        <f t="shared" si="26"/>
        <v>9</v>
      </c>
      <c r="BQ60" s="38">
        <f t="shared" si="27"/>
        <v>7</v>
      </c>
    </row>
    <row r="61" spans="1:69" customFormat="1" x14ac:dyDescent="0.3">
      <c r="A61" s="1"/>
      <c r="B61" s="55" t="s">
        <v>5</v>
      </c>
      <c r="C61" s="81" t="s">
        <v>1</v>
      </c>
      <c r="D61" s="81" t="s">
        <v>84</v>
      </c>
      <c r="E61" s="82" t="s">
        <v>100</v>
      </c>
      <c r="F61" s="45">
        <v>7.55</v>
      </c>
      <c r="G61" s="45">
        <v>4.2699999999999996</v>
      </c>
      <c r="H61" s="45">
        <v>3.22</v>
      </c>
      <c r="I61" s="45">
        <v>5.69</v>
      </c>
      <c r="J61" s="45">
        <v>4.4800000000000004</v>
      </c>
      <c r="K61" s="46">
        <f t="shared" si="29"/>
        <v>5.0419999999999998</v>
      </c>
      <c r="L61" s="45">
        <v>6.85</v>
      </c>
      <c r="M61" s="45">
        <v>5.2</v>
      </c>
      <c r="N61" s="45">
        <v>3.94</v>
      </c>
      <c r="O61" s="45">
        <v>3.25</v>
      </c>
      <c r="P61" s="45">
        <v>3.69</v>
      </c>
      <c r="Q61" s="46">
        <f t="shared" si="30"/>
        <v>4.5860000000000003</v>
      </c>
      <c r="R61" s="47"/>
      <c r="S61" s="45"/>
      <c r="T61" s="45"/>
      <c r="U61" s="45">
        <v>2</v>
      </c>
      <c r="V61" s="45"/>
      <c r="W61" s="45">
        <v>1</v>
      </c>
      <c r="X61" s="45"/>
      <c r="Y61" s="45">
        <v>4</v>
      </c>
      <c r="Z61" s="45"/>
      <c r="AA61" s="45">
        <v>1</v>
      </c>
      <c r="AB61" s="45"/>
      <c r="AC61" s="45">
        <v>2</v>
      </c>
      <c r="AD61" s="45"/>
      <c r="AE61" s="45"/>
      <c r="AF61" s="45"/>
      <c r="AG61" s="45"/>
      <c r="AH61" s="45">
        <v>2</v>
      </c>
      <c r="AI61" s="45"/>
      <c r="AJ61" s="45"/>
      <c r="AK61" s="45"/>
      <c r="AL61" s="48">
        <f t="shared" si="16"/>
        <v>2</v>
      </c>
      <c r="AM61" s="48">
        <f t="shared" si="17"/>
        <v>5</v>
      </c>
      <c r="AN61" s="48">
        <f t="shared" si="18"/>
        <v>3</v>
      </c>
      <c r="AO61" s="48">
        <f t="shared" si="19"/>
        <v>0</v>
      </c>
      <c r="AP61" s="48">
        <f t="shared" si="20"/>
        <v>2</v>
      </c>
      <c r="AQ61" s="49">
        <f t="shared" si="21"/>
        <v>2.4</v>
      </c>
      <c r="AR61" s="47"/>
      <c r="AS61" s="45">
        <v>2</v>
      </c>
      <c r="AT61" s="45"/>
      <c r="AU61" s="45">
        <v>4</v>
      </c>
      <c r="AV61" s="45"/>
      <c r="AW61" s="45">
        <v>1</v>
      </c>
      <c r="AX61" s="45"/>
      <c r="AY61" s="45">
        <v>3</v>
      </c>
      <c r="AZ61" s="45"/>
      <c r="BA61" s="45">
        <v>1</v>
      </c>
      <c r="BB61" s="45">
        <v>1</v>
      </c>
      <c r="BC61" s="45">
        <v>2</v>
      </c>
      <c r="BD61" s="45"/>
      <c r="BE61" s="45">
        <v>3</v>
      </c>
      <c r="BF61" s="45"/>
      <c r="BG61" s="45">
        <v>6</v>
      </c>
      <c r="BH61" s="45"/>
      <c r="BI61" s="45"/>
      <c r="BJ61" s="45"/>
      <c r="BK61" s="45">
        <v>4</v>
      </c>
      <c r="BL61" s="48">
        <f t="shared" si="22"/>
        <v>6</v>
      </c>
      <c r="BM61" s="48">
        <f t="shared" si="23"/>
        <v>4</v>
      </c>
      <c r="BN61" s="48">
        <f t="shared" si="24"/>
        <v>4</v>
      </c>
      <c r="BO61" s="48">
        <f t="shared" si="25"/>
        <v>9</v>
      </c>
      <c r="BP61" s="48">
        <f t="shared" si="26"/>
        <v>4</v>
      </c>
      <c r="BQ61" s="49">
        <f t="shared" si="27"/>
        <v>5.4</v>
      </c>
    </row>
    <row r="62" spans="1:69" customFormat="1" x14ac:dyDescent="0.3">
      <c r="A62" s="1"/>
      <c r="B62" s="56" t="s">
        <v>0</v>
      </c>
      <c r="C62" s="58" t="s">
        <v>7</v>
      </c>
      <c r="D62" s="58" t="s">
        <v>8</v>
      </c>
      <c r="E62" s="58" t="s">
        <v>100</v>
      </c>
      <c r="F62" s="3">
        <v>3.88</v>
      </c>
      <c r="G62" s="3"/>
      <c r="H62" s="3">
        <v>4.4400000000000004</v>
      </c>
      <c r="I62" s="3"/>
      <c r="J62" s="3"/>
      <c r="K62" s="37">
        <f t="shared" si="29"/>
        <v>4.16</v>
      </c>
      <c r="L62" s="3">
        <v>6.96</v>
      </c>
      <c r="M62" s="3">
        <v>6.81</v>
      </c>
      <c r="N62" s="3"/>
      <c r="O62" s="3"/>
      <c r="P62" s="3"/>
      <c r="Q62" s="37">
        <f t="shared" si="30"/>
        <v>6.8849999999999998</v>
      </c>
      <c r="R62" s="26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>
        <v>2</v>
      </c>
      <c r="AD62" s="27"/>
      <c r="AE62" s="27"/>
      <c r="AF62" s="27"/>
      <c r="AG62" s="27"/>
      <c r="AH62" s="27"/>
      <c r="AI62" s="27"/>
      <c r="AJ62" s="27"/>
      <c r="AK62" s="27"/>
      <c r="AL62" s="35">
        <f t="shared" si="16"/>
        <v>0</v>
      </c>
      <c r="AM62" s="35">
        <f t="shared" si="17"/>
        <v>0</v>
      </c>
      <c r="AN62" s="35">
        <f t="shared" si="18"/>
        <v>2</v>
      </c>
      <c r="AO62" s="35">
        <f t="shared" si="19"/>
        <v>0</v>
      </c>
      <c r="AP62" s="35">
        <f t="shared" si="20"/>
        <v>0</v>
      </c>
      <c r="AQ62" s="38">
        <f t="shared" si="21"/>
        <v>0.4</v>
      </c>
      <c r="AR62" s="26"/>
      <c r="AS62" s="27"/>
      <c r="AT62" s="27"/>
      <c r="AU62" s="27">
        <v>2</v>
      </c>
      <c r="AV62" s="27"/>
      <c r="AW62" s="27"/>
      <c r="AX62" s="27">
        <v>1</v>
      </c>
      <c r="AY62" s="27">
        <v>2</v>
      </c>
      <c r="AZ62" s="27"/>
      <c r="BA62" s="27"/>
      <c r="BB62" s="27"/>
      <c r="BC62" s="27">
        <v>3</v>
      </c>
      <c r="BD62" s="27"/>
      <c r="BE62" s="27"/>
      <c r="BF62" s="27"/>
      <c r="BG62" s="27">
        <v>2</v>
      </c>
      <c r="BH62" s="27">
        <v>0</v>
      </c>
      <c r="BI62" s="27">
        <v>0</v>
      </c>
      <c r="BJ62" s="27">
        <v>0</v>
      </c>
      <c r="BK62" s="27">
        <v>1</v>
      </c>
      <c r="BL62" s="35">
        <f t="shared" si="22"/>
        <v>2</v>
      </c>
      <c r="BM62" s="35">
        <f t="shared" si="23"/>
        <v>3</v>
      </c>
      <c r="BN62" s="35">
        <f t="shared" si="24"/>
        <v>3</v>
      </c>
      <c r="BO62" s="35">
        <f t="shared" si="25"/>
        <v>2</v>
      </c>
      <c r="BP62" s="35">
        <f t="shared" si="26"/>
        <v>1</v>
      </c>
      <c r="BQ62" s="38">
        <f t="shared" si="27"/>
        <v>2.2000000000000002</v>
      </c>
    </row>
    <row r="63" spans="1:69" customFormat="1" x14ac:dyDescent="0.3">
      <c r="A63" s="1"/>
      <c r="B63" s="56" t="s">
        <v>0</v>
      </c>
      <c r="C63" s="58" t="s">
        <v>7</v>
      </c>
      <c r="D63" s="58" t="s">
        <v>9</v>
      </c>
      <c r="E63" s="58" t="s">
        <v>100</v>
      </c>
      <c r="F63" s="28">
        <v>8.5299999999999994</v>
      </c>
      <c r="G63" s="3"/>
      <c r="H63" s="3"/>
      <c r="I63" s="3"/>
      <c r="J63" s="3">
        <v>4.92</v>
      </c>
      <c r="K63" s="37">
        <f t="shared" si="29"/>
        <v>6.7249999999999996</v>
      </c>
      <c r="L63" s="3"/>
      <c r="M63" s="3">
        <v>8.6199999999999992</v>
      </c>
      <c r="N63" s="3"/>
      <c r="O63" s="3"/>
      <c r="P63" s="3"/>
      <c r="Q63" s="37">
        <f t="shared" si="30"/>
        <v>8.6199999999999992</v>
      </c>
      <c r="R63" s="26"/>
      <c r="S63" s="27"/>
      <c r="T63" s="27"/>
      <c r="U63" s="27">
        <v>2</v>
      </c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>
        <v>1</v>
      </c>
      <c r="AI63" s="27">
        <v>1</v>
      </c>
      <c r="AJ63" s="27"/>
      <c r="AK63" s="27">
        <v>2</v>
      </c>
      <c r="AL63" s="35">
        <f t="shared" si="16"/>
        <v>2</v>
      </c>
      <c r="AM63" s="35">
        <f t="shared" si="17"/>
        <v>0</v>
      </c>
      <c r="AN63" s="35">
        <f t="shared" si="18"/>
        <v>0</v>
      </c>
      <c r="AO63" s="35">
        <f t="shared" si="19"/>
        <v>0</v>
      </c>
      <c r="AP63" s="35">
        <f t="shared" si="20"/>
        <v>4</v>
      </c>
      <c r="AQ63" s="38">
        <f t="shared" si="21"/>
        <v>1.2</v>
      </c>
      <c r="AR63" s="26"/>
      <c r="AS63" s="27"/>
      <c r="AT63" s="27"/>
      <c r="AU63" s="27">
        <v>3</v>
      </c>
      <c r="AV63" s="27"/>
      <c r="AW63" s="27">
        <v>1</v>
      </c>
      <c r="AX63" s="27"/>
      <c r="AY63" s="27">
        <v>4</v>
      </c>
      <c r="AZ63" s="27"/>
      <c r="BA63" s="27"/>
      <c r="BB63" s="27"/>
      <c r="BC63" s="27">
        <v>1</v>
      </c>
      <c r="BD63" s="27">
        <v>1</v>
      </c>
      <c r="BE63" s="27">
        <v>1</v>
      </c>
      <c r="BF63" s="27"/>
      <c r="BG63" s="27">
        <v>4</v>
      </c>
      <c r="BH63" s="27"/>
      <c r="BI63" s="27">
        <v>1</v>
      </c>
      <c r="BJ63" s="27">
        <v>0</v>
      </c>
      <c r="BK63" s="27">
        <v>3</v>
      </c>
      <c r="BL63" s="35">
        <f t="shared" si="22"/>
        <v>3</v>
      </c>
      <c r="BM63" s="35">
        <f t="shared" si="23"/>
        <v>5</v>
      </c>
      <c r="BN63" s="35">
        <f t="shared" si="24"/>
        <v>1</v>
      </c>
      <c r="BO63" s="35">
        <f t="shared" si="25"/>
        <v>6</v>
      </c>
      <c r="BP63" s="35">
        <f t="shared" si="26"/>
        <v>4</v>
      </c>
      <c r="BQ63" s="38">
        <f t="shared" si="27"/>
        <v>3.8</v>
      </c>
    </row>
    <row r="64" spans="1:69" customFormat="1" x14ac:dyDescent="0.3">
      <c r="A64" s="1"/>
      <c r="B64" s="56" t="s">
        <v>0</v>
      </c>
      <c r="C64" s="58" t="s">
        <v>7</v>
      </c>
      <c r="D64" s="58" t="s">
        <v>10</v>
      </c>
      <c r="E64" s="58" t="s">
        <v>100</v>
      </c>
      <c r="F64" s="28">
        <v>6.95</v>
      </c>
      <c r="G64" s="3"/>
      <c r="H64" s="28">
        <v>5.19</v>
      </c>
      <c r="I64" s="3"/>
      <c r="J64" s="3"/>
      <c r="K64" s="37">
        <f t="shared" si="29"/>
        <v>6.07</v>
      </c>
      <c r="L64" s="3">
        <v>7.46</v>
      </c>
      <c r="M64" s="3">
        <v>4.62</v>
      </c>
      <c r="N64" s="3"/>
      <c r="O64" s="3"/>
      <c r="P64" s="3">
        <v>8.27</v>
      </c>
      <c r="Q64" s="37">
        <f t="shared" si="30"/>
        <v>6.7833333333333341</v>
      </c>
      <c r="R64" s="26"/>
      <c r="S64" s="27">
        <v>1</v>
      </c>
      <c r="T64" s="27"/>
      <c r="U64" s="27">
        <v>1</v>
      </c>
      <c r="V64" s="27"/>
      <c r="W64" s="27"/>
      <c r="X64" s="27"/>
      <c r="Y64" s="27"/>
      <c r="Z64" s="27"/>
      <c r="AA64" s="27"/>
      <c r="AB64" s="27">
        <v>1</v>
      </c>
      <c r="AC64" s="27"/>
      <c r="AD64" s="27"/>
      <c r="AE64" s="27"/>
      <c r="AF64" s="27"/>
      <c r="AG64" s="27"/>
      <c r="AH64" s="27"/>
      <c r="AI64" s="27"/>
      <c r="AJ64" s="27"/>
      <c r="AK64" s="27"/>
      <c r="AL64" s="35">
        <f t="shared" si="16"/>
        <v>2</v>
      </c>
      <c r="AM64" s="35">
        <f t="shared" si="17"/>
        <v>0</v>
      </c>
      <c r="AN64" s="35">
        <f t="shared" si="18"/>
        <v>1</v>
      </c>
      <c r="AO64" s="35">
        <f t="shared" si="19"/>
        <v>0</v>
      </c>
      <c r="AP64" s="35">
        <f t="shared" si="20"/>
        <v>0</v>
      </c>
      <c r="AQ64" s="38">
        <f t="shared" si="21"/>
        <v>0.6</v>
      </c>
      <c r="AR64" s="26"/>
      <c r="AS64" s="27">
        <v>3</v>
      </c>
      <c r="AT64" s="27">
        <v>2</v>
      </c>
      <c r="AU64" s="27">
        <v>2</v>
      </c>
      <c r="AV64" s="27"/>
      <c r="AW64" s="27"/>
      <c r="AX64" s="27"/>
      <c r="AY64" s="27">
        <v>2</v>
      </c>
      <c r="AZ64" s="27"/>
      <c r="BA64" s="27"/>
      <c r="BB64" s="27">
        <v>1</v>
      </c>
      <c r="BC64" s="27">
        <v>4</v>
      </c>
      <c r="BD64" s="27"/>
      <c r="BE64" s="27"/>
      <c r="BF64" s="27"/>
      <c r="BG64" s="27">
        <v>3</v>
      </c>
      <c r="BH64" s="27"/>
      <c r="BI64" s="27">
        <v>1</v>
      </c>
      <c r="BJ64" s="27">
        <v>0</v>
      </c>
      <c r="BK64" s="27">
        <v>3</v>
      </c>
      <c r="BL64" s="35">
        <f t="shared" si="22"/>
        <v>7</v>
      </c>
      <c r="BM64" s="35">
        <f t="shared" si="23"/>
        <v>2</v>
      </c>
      <c r="BN64" s="35">
        <f t="shared" si="24"/>
        <v>5</v>
      </c>
      <c r="BO64" s="35">
        <f t="shared" si="25"/>
        <v>3</v>
      </c>
      <c r="BP64" s="35">
        <f t="shared" si="26"/>
        <v>4</v>
      </c>
      <c r="BQ64" s="38">
        <f t="shared" si="27"/>
        <v>4.2</v>
      </c>
    </row>
    <row r="65" spans="1:69" customFormat="1" x14ac:dyDescent="0.3">
      <c r="A65" s="1"/>
      <c r="B65" s="56" t="s">
        <v>0</v>
      </c>
      <c r="C65" s="58" t="s">
        <v>7</v>
      </c>
      <c r="D65" s="58" t="s">
        <v>11</v>
      </c>
      <c r="E65" s="58" t="s">
        <v>100</v>
      </c>
      <c r="F65" s="28">
        <v>8.2799999999999994</v>
      </c>
      <c r="G65" s="3"/>
      <c r="H65" s="28">
        <v>4.91</v>
      </c>
      <c r="I65" s="3"/>
      <c r="J65" s="3">
        <v>5</v>
      </c>
      <c r="K65" s="37">
        <f t="shared" si="29"/>
        <v>6.0633333333333326</v>
      </c>
      <c r="L65" s="3">
        <v>6.3</v>
      </c>
      <c r="M65" s="3">
        <v>7.55</v>
      </c>
      <c r="N65" s="3"/>
      <c r="O65" s="3"/>
      <c r="P65" s="3">
        <v>5.43</v>
      </c>
      <c r="Q65" s="37">
        <f t="shared" si="30"/>
        <v>6.4266666666666667</v>
      </c>
      <c r="R65" s="26"/>
      <c r="S65" s="27">
        <v>2</v>
      </c>
      <c r="T65" s="27"/>
      <c r="U65" s="27">
        <v>3</v>
      </c>
      <c r="V65" s="27"/>
      <c r="W65" s="27"/>
      <c r="X65" s="27"/>
      <c r="Y65" s="27"/>
      <c r="Z65" s="27"/>
      <c r="AA65" s="27"/>
      <c r="AB65" s="27"/>
      <c r="AC65" s="27">
        <v>1</v>
      </c>
      <c r="AD65" s="27"/>
      <c r="AE65" s="27"/>
      <c r="AF65" s="27"/>
      <c r="AG65" s="27"/>
      <c r="AH65" s="27"/>
      <c r="AI65" s="27"/>
      <c r="AJ65" s="27"/>
      <c r="AK65" s="27"/>
      <c r="AL65" s="35">
        <f t="shared" si="16"/>
        <v>5</v>
      </c>
      <c r="AM65" s="35">
        <f t="shared" si="17"/>
        <v>0</v>
      </c>
      <c r="AN65" s="35">
        <f t="shared" si="18"/>
        <v>1</v>
      </c>
      <c r="AO65" s="35">
        <f t="shared" si="19"/>
        <v>0</v>
      </c>
      <c r="AP65" s="35">
        <f t="shared" si="20"/>
        <v>0</v>
      </c>
      <c r="AQ65" s="38">
        <f t="shared" si="21"/>
        <v>1.2</v>
      </c>
      <c r="AR65" s="26"/>
      <c r="AS65" s="27"/>
      <c r="AT65" s="27"/>
      <c r="AU65" s="27">
        <v>5</v>
      </c>
      <c r="AV65" s="27">
        <v>1</v>
      </c>
      <c r="AW65" s="27"/>
      <c r="AX65" s="27"/>
      <c r="AY65" s="27">
        <v>4</v>
      </c>
      <c r="AZ65" s="27"/>
      <c r="BA65" s="27"/>
      <c r="BB65" s="27"/>
      <c r="BC65" s="27">
        <v>4</v>
      </c>
      <c r="BD65" s="27"/>
      <c r="BE65" s="27"/>
      <c r="BF65" s="27">
        <v>1</v>
      </c>
      <c r="BG65" s="27">
        <v>3</v>
      </c>
      <c r="BH65" s="27"/>
      <c r="BI65" s="27">
        <v>1</v>
      </c>
      <c r="BJ65" s="27">
        <v>0</v>
      </c>
      <c r="BK65" s="27">
        <v>2</v>
      </c>
      <c r="BL65" s="35">
        <f t="shared" si="22"/>
        <v>5</v>
      </c>
      <c r="BM65" s="35">
        <f t="shared" si="23"/>
        <v>5</v>
      </c>
      <c r="BN65" s="35">
        <f t="shared" si="24"/>
        <v>4</v>
      </c>
      <c r="BO65" s="35">
        <f t="shared" si="25"/>
        <v>4</v>
      </c>
      <c r="BP65" s="35">
        <f t="shared" si="26"/>
        <v>3</v>
      </c>
      <c r="BQ65" s="38">
        <f t="shared" si="27"/>
        <v>4.2</v>
      </c>
    </row>
    <row r="66" spans="1:69" customFormat="1" x14ac:dyDescent="0.3">
      <c r="A66" s="1"/>
      <c r="B66" s="56" t="s">
        <v>5</v>
      </c>
      <c r="C66" s="58" t="s">
        <v>7</v>
      </c>
      <c r="D66" s="58" t="s">
        <v>12</v>
      </c>
      <c r="E66" s="58" t="s">
        <v>100</v>
      </c>
      <c r="F66" s="28">
        <v>7.75</v>
      </c>
      <c r="G66" s="3"/>
      <c r="H66" s="28">
        <v>6.78</v>
      </c>
      <c r="I66" s="3"/>
      <c r="J66" s="3">
        <v>8.17</v>
      </c>
      <c r="K66" s="37">
        <f t="shared" si="29"/>
        <v>7.5666666666666673</v>
      </c>
      <c r="L66" s="3">
        <v>8.3800000000000008</v>
      </c>
      <c r="M66" s="3">
        <v>8.5500000000000007</v>
      </c>
      <c r="N66" s="3">
        <v>6.88</v>
      </c>
      <c r="O66" s="3">
        <v>7.86</v>
      </c>
      <c r="P66" s="3">
        <v>6.3</v>
      </c>
      <c r="Q66" s="37">
        <f t="shared" si="30"/>
        <v>7.5939999999999994</v>
      </c>
      <c r="R66" s="26"/>
      <c r="S66" s="27"/>
      <c r="T66" s="27"/>
      <c r="U66" s="27">
        <v>3</v>
      </c>
      <c r="V66" s="27"/>
      <c r="W66" s="27"/>
      <c r="X66" s="27"/>
      <c r="Y66" s="27"/>
      <c r="Z66" s="27"/>
      <c r="AA66" s="27"/>
      <c r="AB66" s="27"/>
      <c r="AC66" s="27">
        <v>4</v>
      </c>
      <c r="AD66" s="27"/>
      <c r="AE66" s="27"/>
      <c r="AF66" s="27"/>
      <c r="AG66" s="27"/>
      <c r="AH66" s="27"/>
      <c r="AI66" s="27"/>
      <c r="AJ66" s="27"/>
      <c r="AK66" s="27">
        <v>1</v>
      </c>
      <c r="AL66" s="35">
        <f t="shared" si="16"/>
        <v>3</v>
      </c>
      <c r="AM66" s="35">
        <f t="shared" si="17"/>
        <v>0</v>
      </c>
      <c r="AN66" s="35">
        <f t="shared" si="18"/>
        <v>4</v>
      </c>
      <c r="AO66" s="35">
        <f t="shared" si="19"/>
        <v>0</v>
      </c>
      <c r="AP66" s="35">
        <f t="shared" si="20"/>
        <v>1</v>
      </c>
      <c r="AQ66" s="38">
        <f t="shared" si="21"/>
        <v>1.6</v>
      </c>
      <c r="AR66" s="26"/>
      <c r="AS66" s="27"/>
      <c r="AT66" s="27"/>
      <c r="AU66" s="27">
        <v>3</v>
      </c>
      <c r="AV66" s="27"/>
      <c r="AW66" s="27">
        <v>1</v>
      </c>
      <c r="AX66" s="27"/>
      <c r="AY66" s="27">
        <v>3</v>
      </c>
      <c r="AZ66" s="27"/>
      <c r="BA66" s="27"/>
      <c r="BB66" s="27"/>
      <c r="BC66" s="27">
        <v>3</v>
      </c>
      <c r="BD66" s="27"/>
      <c r="BE66" s="27"/>
      <c r="BF66" s="27"/>
      <c r="BG66" s="27">
        <v>2</v>
      </c>
      <c r="BH66" s="27"/>
      <c r="BI66" s="27"/>
      <c r="BJ66" s="27">
        <v>0</v>
      </c>
      <c r="BK66" s="27">
        <v>3</v>
      </c>
      <c r="BL66" s="35">
        <f t="shared" si="22"/>
        <v>3</v>
      </c>
      <c r="BM66" s="35">
        <f t="shared" si="23"/>
        <v>4</v>
      </c>
      <c r="BN66" s="35">
        <f t="shared" si="24"/>
        <v>3</v>
      </c>
      <c r="BO66" s="35">
        <f t="shared" si="25"/>
        <v>2</v>
      </c>
      <c r="BP66" s="35">
        <f t="shared" si="26"/>
        <v>3</v>
      </c>
      <c r="BQ66" s="38">
        <f t="shared" si="27"/>
        <v>3</v>
      </c>
    </row>
    <row r="67" spans="1:69" customFormat="1" x14ac:dyDescent="0.3">
      <c r="A67" s="1"/>
      <c r="B67" s="56" t="s">
        <v>5</v>
      </c>
      <c r="C67" s="58" t="s">
        <v>7</v>
      </c>
      <c r="D67" s="58" t="s">
        <v>20</v>
      </c>
      <c r="E67" s="62" t="s">
        <v>100</v>
      </c>
      <c r="F67" s="25">
        <v>8.61</v>
      </c>
      <c r="G67" s="25">
        <v>4.03</v>
      </c>
      <c r="H67" s="25">
        <v>5.04</v>
      </c>
      <c r="I67" s="25">
        <v>6.27</v>
      </c>
      <c r="J67" s="25">
        <v>6.85</v>
      </c>
      <c r="K67" s="37">
        <f t="shared" si="29"/>
        <v>6.1599999999999993</v>
      </c>
      <c r="L67" s="25"/>
      <c r="M67" s="3">
        <v>4.88</v>
      </c>
      <c r="N67" s="25">
        <v>7.9</v>
      </c>
      <c r="O67" s="25">
        <v>6.55</v>
      </c>
      <c r="P67" s="25">
        <v>7.29</v>
      </c>
      <c r="Q67" s="37">
        <f t="shared" si="30"/>
        <v>6.6550000000000002</v>
      </c>
      <c r="R67" s="26"/>
      <c r="S67" s="27"/>
      <c r="T67" s="27">
        <v>1</v>
      </c>
      <c r="U67" s="27">
        <v>2</v>
      </c>
      <c r="V67" s="27">
        <v>1</v>
      </c>
      <c r="W67" s="27">
        <v>2</v>
      </c>
      <c r="X67" s="27"/>
      <c r="Y67" s="27">
        <v>3</v>
      </c>
      <c r="Z67" s="27"/>
      <c r="AA67" s="27">
        <v>2</v>
      </c>
      <c r="AB67" s="27"/>
      <c r="AC67" s="27">
        <v>3</v>
      </c>
      <c r="AD67" s="27"/>
      <c r="AE67" s="27"/>
      <c r="AF67" s="27"/>
      <c r="AG67" s="27">
        <v>3</v>
      </c>
      <c r="AH67" s="27"/>
      <c r="AI67" s="27">
        <v>1</v>
      </c>
      <c r="AJ67" s="27"/>
      <c r="AK67" s="27">
        <v>2</v>
      </c>
      <c r="AL67" s="35">
        <f t="shared" si="16"/>
        <v>3</v>
      </c>
      <c r="AM67" s="35">
        <f t="shared" si="17"/>
        <v>6</v>
      </c>
      <c r="AN67" s="35">
        <f t="shared" si="18"/>
        <v>5</v>
      </c>
      <c r="AO67" s="35">
        <f t="shared" si="19"/>
        <v>3</v>
      </c>
      <c r="AP67" s="35">
        <f t="shared" si="20"/>
        <v>3</v>
      </c>
      <c r="AQ67" s="38">
        <f t="shared" si="21"/>
        <v>4</v>
      </c>
      <c r="AR67" s="26"/>
      <c r="AS67" s="27">
        <v>1</v>
      </c>
      <c r="AT67" s="27">
        <v>1</v>
      </c>
      <c r="AU67" s="27">
        <v>2</v>
      </c>
      <c r="AV67" s="27"/>
      <c r="AW67" s="27"/>
      <c r="AX67" s="27"/>
      <c r="AY67" s="27">
        <v>3</v>
      </c>
      <c r="AZ67" s="27">
        <v>1</v>
      </c>
      <c r="BA67" s="27">
        <v>1</v>
      </c>
      <c r="BB67" s="27"/>
      <c r="BC67" s="27">
        <v>1</v>
      </c>
      <c r="BD67" s="27"/>
      <c r="BE67" s="27"/>
      <c r="BF67" s="27"/>
      <c r="BG67" s="27">
        <v>3</v>
      </c>
      <c r="BH67" s="27"/>
      <c r="BI67" s="27">
        <v>1</v>
      </c>
      <c r="BJ67" s="27">
        <v>2</v>
      </c>
      <c r="BK67" s="27">
        <v>2</v>
      </c>
      <c r="BL67" s="35">
        <f t="shared" si="22"/>
        <v>4</v>
      </c>
      <c r="BM67" s="35">
        <f t="shared" si="23"/>
        <v>3</v>
      </c>
      <c r="BN67" s="35">
        <f t="shared" si="24"/>
        <v>3</v>
      </c>
      <c r="BO67" s="35">
        <f t="shared" si="25"/>
        <v>3</v>
      </c>
      <c r="BP67" s="35">
        <f t="shared" si="26"/>
        <v>5</v>
      </c>
      <c r="BQ67" s="38">
        <f t="shared" si="27"/>
        <v>3.6</v>
      </c>
    </row>
    <row r="68" spans="1:69" customFormat="1" x14ac:dyDescent="0.3">
      <c r="A68" s="1"/>
      <c r="B68" s="56" t="s">
        <v>5</v>
      </c>
      <c r="C68" s="58" t="s">
        <v>7</v>
      </c>
      <c r="D68" s="58" t="s">
        <v>21</v>
      </c>
      <c r="E68" s="62" t="s">
        <v>100</v>
      </c>
      <c r="F68" s="25">
        <v>6.31</v>
      </c>
      <c r="G68" s="25">
        <v>4.2699999999999996</v>
      </c>
      <c r="H68" s="25">
        <v>3.77</v>
      </c>
      <c r="I68" s="25">
        <v>3.9</v>
      </c>
      <c r="J68" s="25">
        <v>3.7</v>
      </c>
      <c r="K68" s="37">
        <f t="shared" si="29"/>
        <v>4.3899999999999988</v>
      </c>
      <c r="L68" s="25">
        <v>6.41</v>
      </c>
      <c r="M68" s="25">
        <v>3.55</v>
      </c>
      <c r="N68" s="25">
        <v>7.56</v>
      </c>
      <c r="O68" s="25">
        <v>5.49</v>
      </c>
      <c r="P68" s="25">
        <v>3.47</v>
      </c>
      <c r="Q68" s="37">
        <f t="shared" si="30"/>
        <v>5.2959999999999994</v>
      </c>
      <c r="R68" s="26"/>
      <c r="S68" s="27"/>
      <c r="T68" s="27"/>
      <c r="U68" s="27"/>
      <c r="V68" s="27"/>
      <c r="W68" s="27">
        <v>4</v>
      </c>
      <c r="X68" s="27">
        <v>2</v>
      </c>
      <c r="Y68" s="27"/>
      <c r="Z68" s="27">
        <v>3</v>
      </c>
      <c r="AA68" s="27"/>
      <c r="AB68" s="27"/>
      <c r="AC68" s="27">
        <v>3</v>
      </c>
      <c r="AD68" s="27"/>
      <c r="AE68" s="27">
        <v>3</v>
      </c>
      <c r="AF68" s="27"/>
      <c r="AG68" s="27">
        <v>2</v>
      </c>
      <c r="AH68" s="27"/>
      <c r="AI68" s="27"/>
      <c r="AJ68" s="27"/>
      <c r="AK68" s="27"/>
      <c r="AL68" s="35">
        <f t="shared" si="16"/>
        <v>0</v>
      </c>
      <c r="AM68" s="35">
        <f t="shared" si="17"/>
        <v>6</v>
      </c>
      <c r="AN68" s="35">
        <f t="shared" si="18"/>
        <v>6</v>
      </c>
      <c r="AO68" s="35">
        <f t="shared" si="19"/>
        <v>5</v>
      </c>
      <c r="AP68" s="35">
        <f t="shared" si="20"/>
        <v>0</v>
      </c>
      <c r="AQ68" s="38">
        <f t="shared" si="21"/>
        <v>3.4</v>
      </c>
      <c r="AR68" s="26"/>
      <c r="AS68" s="27"/>
      <c r="AT68" s="27"/>
      <c r="AU68" s="27">
        <v>3</v>
      </c>
      <c r="AV68" s="27"/>
      <c r="AW68" s="27">
        <v>1</v>
      </c>
      <c r="AX68" s="27">
        <v>1</v>
      </c>
      <c r="AY68" s="27">
        <v>2</v>
      </c>
      <c r="AZ68" s="27"/>
      <c r="BA68" s="27"/>
      <c r="BB68" s="27"/>
      <c r="BC68" s="27">
        <v>2</v>
      </c>
      <c r="BD68" s="27"/>
      <c r="BE68" s="27"/>
      <c r="BF68" s="27"/>
      <c r="BG68" s="27">
        <v>3</v>
      </c>
      <c r="BH68" s="27"/>
      <c r="BI68" s="27"/>
      <c r="BJ68" s="27"/>
      <c r="BK68" s="27">
        <v>2</v>
      </c>
      <c r="BL68" s="35">
        <f t="shared" si="22"/>
        <v>3</v>
      </c>
      <c r="BM68" s="35">
        <f t="shared" si="23"/>
        <v>4</v>
      </c>
      <c r="BN68" s="35">
        <f t="shared" si="24"/>
        <v>2</v>
      </c>
      <c r="BO68" s="35">
        <f t="shared" si="25"/>
        <v>3</v>
      </c>
      <c r="BP68" s="35">
        <f t="shared" si="26"/>
        <v>2</v>
      </c>
      <c r="BQ68" s="38">
        <f t="shared" si="27"/>
        <v>2.8</v>
      </c>
    </row>
    <row r="69" spans="1:69" customFormat="1" x14ac:dyDescent="0.3">
      <c r="A69" s="1"/>
      <c r="B69" s="56" t="s">
        <v>5</v>
      </c>
      <c r="C69" s="58" t="s">
        <v>7</v>
      </c>
      <c r="D69" s="58" t="s">
        <v>22</v>
      </c>
      <c r="E69" s="62" t="s">
        <v>100</v>
      </c>
      <c r="F69" s="28">
        <v>7.03</v>
      </c>
      <c r="G69" s="3">
        <v>4.91</v>
      </c>
      <c r="H69" s="3"/>
      <c r="I69" s="3"/>
      <c r="J69" s="3">
        <v>4.03</v>
      </c>
      <c r="K69" s="37">
        <f t="shared" si="29"/>
        <v>5.3233333333333341</v>
      </c>
      <c r="L69" s="3"/>
      <c r="M69" s="3">
        <v>5.66</v>
      </c>
      <c r="N69" s="3">
        <v>4.4800000000000004</v>
      </c>
      <c r="O69" s="3">
        <v>3.76</v>
      </c>
      <c r="P69" s="3">
        <v>3.19</v>
      </c>
      <c r="Q69" s="37">
        <f t="shared" si="30"/>
        <v>4.2725</v>
      </c>
      <c r="R69" s="26"/>
      <c r="S69" s="27"/>
      <c r="T69" s="27"/>
      <c r="U69" s="27">
        <v>3</v>
      </c>
      <c r="V69" s="27"/>
      <c r="W69" s="27">
        <v>2</v>
      </c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35">
        <f t="shared" si="16"/>
        <v>3</v>
      </c>
      <c r="AM69" s="35">
        <f t="shared" si="17"/>
        <v>2</v>
      </c>
      <c r="AN69" s="35">
        <f t="shared" si="18"/>
        <v>0</v>
      </c>
      <c r="AO69" s="35">
        <f t="shared" si="19"/>
        <v>0</v>
      </c>
      <c r="AP69" s="35">
        <f t="shared" si="20"/>
        <v>0</v>
      </c>
      <c r="AQ69" s="38">
        <f t="shared" si="21"/>
        <v>1</v>
      </c>
      <c r="AR69" s="26"/>
      <c r="AS69" s="27">
        <v>1</v>
      </c>
      <c r="AT69" s="27"/>
      <c r="AU69" s="27">
        <v>4</v>
      </c>
      <c r="AV69" s="27"/>
      <c r="AW69" s="27">
        <v>1</v>
      </c>
      <c r="AX69" s="27"/>
      <c r="AY69" s="27">
        <v>1</v>
      </c>
      <c r="AZ69" s="27"/>
      <c r="BA69" s="27">
        <v>1</v>
      </c>
      <c r="BB69" s="27">
        <v>1</v>
      </c>
      <c r="BC69" s="27">
        <v>1</v>
      </c>
      <c r="BD69" s="27"/>
      <c r="BE69" s="27">
        <v>2</v>
      </c>
      <c r="BF69" s="27">
        <v>2</v>
      </c>
      <c r="BG69" s="27"/>
      <c r="BH69" s="27"/>
      <c r="BI69" s="27"/>
      <c r="BJ69" s="27"/>
      <c r="BK69" s="27">
        <v>3</v>
      </c>
      <c r="BL69" s="35">
        <f t="shared" si="22"/>
        <v>5</v>
      </c>
      <c r="BM69" s="35">
        <f t="shared" si="23"/>
        <v>2</v>
      </c>
      <c r="BN69" s="35">
        <f t="shared" si="24"/>
        <v>3</v>
      </c>
      <c r="BO69" s="35">
        <f t="shared" si="25"/>
        <v>4</v>
      </c>
      <c r="BP69" s="35">
        <f t="shared" si="26"/>
        <v>3</v>
      </c>
      <c r="BQ69" s="38">
        <f t="shared" si="27"/>
        <v>3.4</v>
      </c>
    </row>
    <row r="70" spans="1:69" customFormat="1" x14ac:dyDescent="0.3">
      <c r="A70" s="1"/>
      <c r="B70" s="56" t="s">
        <v>5</v>
      </c>
      <c r="C70" s="58" t="s">
        <v>7</v>
      </c>
      <c r="D70" s="58" t="s">
        <v>32</v>
      </c>
      <c r="E70" s="58" t="s">
        <v>100</v>
      </c>
      <c r="F70" s="3"/>
      <c r="G70" s="3">
        <v>8.27</v>
      </c>
      <c r="H70" s="3">
        <v>6.02</v>
      </c>
      <c r="I70" s="3">
        <v>5.18</v>
      </c>
      <c r="J70" s="3">
        <v>5.16</v>
      </c>
      <c r="K70" s="37">
        <f t="shared" si="29"/>
        <v>6.1574999999999998</v>
      </c>
      <c r="L70" s="3"/>
      <c r="M70" s="3"/>
      <c r="N70" s="3"/>
      <c r="O70" s="3"/>
      <c r="P70" s="3"/>
      <c r="Q70" s="37"/>
      <c r="R70" s="26"/>
      <c r="S70" s="27">
        <v>1</v>
      </c>
      <c r="T70" s="27"/>
      <c r="U70" s="27">
        <v>3</v>
      </c>
      <c r="V70" s="27"/>
      <c r="W70" s="27">
        <v>1</v>
      </c>
      <c r="X70" s="27"/>
      <c r="Y70" s="27">
        <v>4</v>
      </c>
      <c r="Z70" s="27"/>
      <c r="AA70" s="27">
        <v>1</v>
      </c>
      <c r="AB70" s="27"/>
      <c r="AC70" s="27">
        <v>3</v>
      </c>
      <c r="AD70" s="27"/>
      <c r="AE70" s="27">
        <v>2</v>
      </c>
      <c r="AF70" s="27"/>
      <c r="AG70" s="27">
        <v>4</v>
      </c>
      <c r="AH70" s="27">
        <v>1</v>
      </c>
      <c r="AI70" s="27">
        <v>1</v>
      </c>
      <c r="AJ70" s="27"/>
      <c r="AK70" s="27">
        <v>2</v>
      </c>
      <c r="AL70" s="35">
        <f t="shared" ref="AL70:AL91" si="31">SUM(R70:U70)</f>
        <v>4</v>
      </c>
      <c r="AM70" s="35">
        <f t="shared" ref="AM70:AM91" si="32">SUM(V70:Y70)</f>
        <v>5</v>
      </c>
      <c r="AN70" s="35">
        <f t="shared" ref="AN70:AN91" si="33">SUM(Z70:AC70)</f>
        <v>4</v>
      </c>
      <c r="AO70" s="35">
        <f t="shared" ref="AO70:AO91" si="34">SUM(AD70:AG70)</f>
        <v>6</v>
      </c>
      <c r="AP70" s="35">
        <f t="shared" ref="AP70:AP91" si="35">SUM(AH70:AK70)</f>
        <v>4</v>
      </c>
      <c r="AQ70" s="38">
        <f t="shared" ref="AQ70:AQ91" si="36">AVERAGE(AL70:AP70)</f>
        <v>4.5999999999999996</v>
      </c>
      <c r="AR70" s="26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35">
        <f t="shared" ref="BL70:BL91" si="37">SUM(AR70:AU70)</f>
        <v>0</v>
      </c>
      <c r="BM70" s="35">
        <f t="shared" ref="BM70:BM91" si="38">SUM(AV70:AY70)</f>
        <v>0</v>
      </c>
      <c r="BN70" s="35">
        <f t="shared" ref="BN70:BN91" si="39">SUM(AZ70:BC70)</f>
        <v>0</v>
      </c>
      <c r="BO70" s="35">
        <f t="shared" ref="BO70:BO91" si="40">SUM(BD70:BG70)</f>
        <v>0</v>
      </c>
      <c r="BP70" s="35">
        <f t="shared" ref="BP70:BP91" si="41">SUM(BH70:BK70)</f>
        <v>0</v>
      </c>
      <c r="BQ70" s="38">
        <f t="shared" ref="BQ70:BQ91" si="42">AVERAGE(BL70:BP70)</f>
        <v>0</v>
      </c>
    </row>
    <row r="71" spans="1:69" customFormat="1" x14ac:dyDescent="0.3">
      <c r="A71" s="1"/>
      <c r="B71" s="56" t="s">
        <v>0</v>
      </c>
      <c r="C71" s="58" t="s">
        <v>7</v>
      </c>
      <c r="D71" s="58" t="s">
        <v>29</v>
      </c>
      <c r="E71" s="58" t="s">
        <v>100</v>
      </c>
      <c r="F71" s="3"/>
      <c r="G71" s="3"/>
      <c r="H71" s="3"/>
      <c r="I71" s="3"/>
      <c r="J71" s="3"/>
      <c r="K71" s="37"/>
      <c r="L71" s="3"/>
      <c r="M71" s="3"/>
      <c r="N71" s="3"/>
      <c r="O71" s="3"/>
      <c r="P71" s="3"/>
      <c r="Q71" s="37"/>
      <c r="R71" s="26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35">
        <f t="shared" si="31"/>
        <v>0</v>
      </c>
      <c r="AM71" s="35">
        <f t="shared" si="32"/>
        <v>0</v>
      </c>
      <c r="AN71" s="35">
        <f t="shared" si="33"/>
        <v>0</v>
      </c>
      <c r="AO71" s="35">
        <f t="shared" si="34"/>
        <v>0</v>
      </c>
      <c r="AP71" s="35">
        <f t="shared" si="35"/>
        <v>0</v>
      </c>
      <c r="AQ71" s="38">
        <f t="shared" si="36"/>
        <v>0</v>
      </c>
      <c r="AR71" s="26"/>
      <c r="AS71" s="27"/>
      <c r="AT71" s="27"/>
      <c r="AU71" s="27">
        <v>4</v>
      </c>
      <c r="AV71" s="27">
        <v>1</v>
      </c>
      <c r="AW71" s="27"/>
      <c r="AX71" s="27">
        <v>3</v>
      </c>
      <c r="AY71" s="27">
        <v>3</v>
      </c>
      <c r="AZ71" s="27"/>
      <c r="BA71" s="27">
        <v>1</v>
      </c>
      <c r="BB71" s="27"/>
      <c r="BC71" s="27">
        <v>1</v>
      </c>
      <c r="BD71" s="27"/>
      <c r="BE71" s="27"/>
      <c r="BF71" s="27">
        <v>3</v>
      </c>
      <c r="BG71" s="27">
        <v>3</v>
      </c>
      <c r="BH71" s="27">
        <v>1</v>
      </c>
      <c r="BI71" s="27"/>
      <c r="BJ71" s="27">
        <v>1</v>
      </c>
      <c r="BK71" s="27">
        <v>4</v>
      </c>
      <c r="BL71" s="35">
        <f t="shared" si="37"/>
        <v>4</v>
      </c>
      <c r="BM71" s="35">
        <f t="shared" si="38"/>
        <v>7</v>
      </c>
      <c r="BN71" s="35">
        <f t="shared" si="39"/>
        <v>2</v>
      </c>
      <c r="BO71" s="35">
        <f t="shared" si="40"/>
        <v>6</v>
      </c>
      <c r="BP71" s="35">
        <f t="shared" si="41"/>
        <v>6</v>
      </c>
      <c r="BQ71" s="38">
        <f t="shared" si="42"/>
        <v>5</v>
      </c>
    </row>
    <row r="72" spans="1:69" customFormat="1" x14ac:dyDescent="0.3">
      <c r="A72" s="1"/>
      <c r="B72" s="56" t="s">
        <v>5</v>
      </c>
      <c r="C72" s="58" t="s">
        <v>7</v>
      </c>
      <c r="D72" s="58" t="s">
        <v>30</v>
      </c>
      <c r="E72" s="58" t="s">
        <v>100</v>
      </c>
      <c r="F72" s="3">
        <v>5.9</v>
      </c>
      <c r="G72" s="3">
        <v>4.41</v>
      </c>
      <c r="H72" s="3">
        <v>3.86</v>
      </c>
      <c r="I72" s="3">
        <v>3.83</v>
      </c>
      <c r="J72" s="3">
        <v>3.22</v>
      </c>
      <c r="K72" s="37">
        <f>AVERAGE(F72:J72)</f>
        <v>4.2439999999999998</v>
      </c>
      <c r="L72" s="3">
        <v>6.35</v>
      </c>
      <c r="M72" s="3">
        <v>4.47</v>
      </c>
      <c r="N72" s="3">
        <v>5.29</v>
      </c>
      <c r="O72" s="3">
        <v>4.1399999999999997</v>
      </c>
      <c r="P72" s="3">
        <v>4.91</v>
      </c>
      <c r="Q72" s="37">
        <f>AVERAGE(L72:P72)</f>
        <v>5.032</v>
      </c>
      <c r="R72" s="26"/>
      <c r="S72" s="27">
        <v>2</v>
      </c>
      <c r="T72" s="27"/>
      <c r="U72" s="27">
        <v>3</v>
      </c>
      <c r="V72" s="27"/>
      <c r="W72" s="27"/>
      <c r="X72" s="27"/>
      <c r="Y72" s="27">
        <v>4</v>
      </c>
      <c r="Z72" s="27"/>
      <c r="AA72" s="27"/>
      <c r="AB72" s="27"/>
      <c r="AC72" s="27">
        <v>4</v>
      </c>
      <c r="AD72" s="27"/>
      <c r="AE72" s="27">
        <v>1</v>
      </c>
      <c r="AF72" s="27"/>
      <c r="AG72" s="27">
        <v>4</v>
      </c>
      <c r="AH72" s="27"/>
      <c r="AI72" s="27"/>
      <c r="AJ72" s="27"/>
      <c r="AK72" s="27">
        <v>6</v>
      </c>
      <c r="AL72" s="35">
        <f t="shared" si="31"/>
        <v>5</v>
      </c>
      <c r="AM72" s="35">
        <f t="shared" si="32"/>
        <v>4</v>
      </c>
      <c r="AN72" s="35">
        <f t="shared" si="33"/>
        <v>4</v>
      </c>
      <c r="AO72" s="35">
        <f t="shared" si="34"/>
        <v>5</v>
      </c>
      <c r="AP72" s="35">
        <f t="shared" si="35"/>
        <v>6</v>
      </c>
      <c r="AQ72" s="38">
        <f t="shared" si="36"/>
        <v>4.8</v>
      </c>
      <c r="AR72" s="26">
        <v>2</v>
      </c>
      <c r="AS72" s="27">
        <v>1</v>
      </c>
      <c r="AT72" s="27">
        <v>1</v>
      </c>
      <c r="AU72" s="27">
        <v>4</v>
      </c>
      <c r="AV72" s="27"/>
      <c r="AW72" s="27"/>
      <c r="AX72" s="27"/>
      <c r="AY72" s="27">
        <v>5</v>
      </c>
      <c r="AZ72" s="27">
        <v>1</v>
      </c>
      <c r="BA72" s="27"/>
      <c r="BB72" s="27"/>
      <c r="BC72" s="27">
        <v>4</v>
      </c>
      <c r="BD72" s="27"/>
      <c r="BE72" s="27"/>
      <c r="BF72" s="27"/>
      <c r="BG72" s="27">
        <v>4</v>
      </c>
      <c r="BH72" s="27"/>
      <c r="BI72" s="27">
        <v>1</v>
      </c>
      <c r="BJ72" s="27"/>
      <c r="BK72" s="27">
        <v>2</v>
      </c>
      <c r="BL72" s="35">
        <f t="shared" si="37"/>
        <v>8</v>
      </c>
      <c r="BM72" s="35">
        <f t="shared" si="38"/>
        <v>5</v>
      </c>
      <c r="BN72" s="35">
        <f t="shared" si="39"/>
        <v>5</v>
      </c>
      <c r="BO72" s="35">
        <f t="shared" si="40"/>
        <v>4</v>
      </c>
      <c r="BP72" s="35">
        <f t="shared" si="41"/>
        <v>3</v>
      </c>
      <c r="BQ72" s="38">
        <f t="shared" si="42"/>
        <v>5</v>
      </c>
    </row>
    <row r="73" spans="1:69" customFormat="1" x14ac:dyDescent="0.3">
      <c r="A73" s="1"/>
      <c r="B73" s="56" t="s">
        <v>5</v>
      </c>
      <c r="C73" s="58" t="s">
        <v>7</v>
      </c>
      <c r="D73" s="58" t="s">
        <v>31</v>
      </c>
      <c r="E73" s="58" t="s">
        <v>100</v>
      </c>
      <c r="F73" s="3">
        <v>6.2</v>
      </c>
      <c r="G73" s="3">
        <v>4.68</v>
      </c>
      <c r="H73" s="3">
        <v>4.4000000000000004</v>
      </c>
      <c r="I73" s="3">
        <v>4.3</v>
      </c>
      <c r="J73" s="3">
        <v>4.2</v>
      </c>
      <c r="K73" s="37">
        <f>AVERAGE(F73:J73)</f>
        <v>4.7559999999999993</v>
      </c>
      <c r="L73" s="3">
        <v>7.15</v>
      </c>
      <c r="M73" s="3">
        <v>4.58</v>
      </c>
      <c r="N73" s="3">
        <v>5.28</v>
      </c>
      <c r="O73" s="3">
        <v>5.53</v>
      </c>
      <c r="P73" s="3">
        <v>7.56</v>
      </c>
      <c r="Q73" s="37">
        <f>AVERAGE(L73:P73)</f>
        <v>6.0200000000000005</v>
      </c>
      <c r="R73" s="26">
        <v>1</v>
      </c>
      <c r="S73" s="27">
        <v>1</v>
      </c>
      <c r="T73" s="27"/>
      <c r="U73" s="27">
        <v>5</v>
      </c>
      <c r="V73" s="27"/>
      <c r="W73" s="27"/>
      <c r="X73" s="27"/>
      <c r="Y73" s="27">
        <v>3</v>
      </c>
      <c r="Z73" s="27"/>
      <c r="AA73" s="27"/>
      <c r="AB73" s="27"/>
      <c r="AC73" s="27">
        <v>3</v>
      </c>
      <c r="AD73" s="27"/>
      <c r="AE73" s="27"/>
      <c r="AF73" s="27"/>
      <c r="AG73" s="27">
        <v>3</v>
      </c>
      <c r="AH73" s="27"/>
      <c r="AI73" s="27"/>
      <c r="AJ73" s="27">
        <v>1</v>
      </c>
      <c r="AK73" s="27"/>
      <c r="AL73" s="35">
        <f t="shared" si="31"/>
        <v>7</v>
      </c>
      <c r="AM73" s="35">
        <f t="shared" si="32"/>
        <v>3</v>
      </c>
      <c r="AN73" s="35">
        <f t="shared" si="33"/>
        <v>3</v>
      </c>
      <c r="AO73" s="35">
        <f t="shared" si="34"/>
        <v>3</v>
      </c>
      <c r="AP73" s="35">
        <f t="shared" si="35"/>
        <v>1</v>
      </c>
      <c r="AQ73" s="38">
        <f t="shared" si="36"/>
        <v>3.4</v>
      </c>
      <c r="AR73" s="26"/>
      <c r="AS73" s="27">
        <v>3</v>
      </c>
      <c r="AT73" s="27"/>
      <c r="AU73" s="27">
        <v>4</v>
      </c>
      <c r="AV73" s="27"/>
      <c r="AW73" s="27"/>
      <c r="AX73" s="27"/>
      <c r="AY73" s="27">
        <v>5</v>
      </c>
      <c r="AZ73" s="27"/>
      <c r="BA73" s="27"/>
      <c r="BB73" s="27"/>
      <c r="BC73" s="27">
        <v>2</v>
      </c>
      <c r="BD73" s="27"/>
      <c r="BE73" s="27"/>
      <c r="BF73" s="27"/>
      <c r="BG73" s="27"/>
      <c r="BH73" s="27"/>
      <c r="BI73" s="27"/>
      <c r="BJ73" s="27"/>
      <c r="BK73" s="27">
        <v>1</v>
      </c>
      <c r="BL73" s="35">
        <f t="shared" si="37"/>
        <v>7</v>
      </c>
      <c r="BM73" s="35">
        <f t="shared" si="38"/>
        <v>5</v>
      </c>
      <c r="BN73" s="35">
        <f t="shared" si="39"/>
        <v>2</v>
      </c>
      <c r="BO73" s="35">
        <f t="shared" si="40"/>
        <v>0</v>
      </c>
      <c r="BP73" s="35">
        <f t="shared" si="41"/>
        <v>1</v>
      </c>
      <c r="BQ73" s="38">
        <f t="shared" si="42"/>
        <v>3</v>
      </c>
    </row>
    <row r="74" spans="1:69" customFormat="1" x14ac:dyDescent="0.3">
      <c r="A74" s="1"/>
      <c r="B74" s="56" t="s">
        <v>0</v>
      </c>
      <c r="C74" s="58" t="s">
        <v>7</v>
      </c>
      <c r="D74" s="58" t="s">
        <v>34</v>
      </c>
      <c r="E74" s="62" t="s">
        <v>100</v>
      </c>
      <c r="F74" s="28">
        <v>8.58</v>
      </c>
      <c r="G74" s="3"/>
      <c r="H74" s="3">
        <v>8.59</v>
      </c>
      <c r="I74" s="3"/>
      <c r="J74" s="3"/>
      <c r="K74" s="37">
        <f>AVERAGE(F74:J74)</f>
        <v>8.5850000000000009</v>
      </c>
      <c r="L74" s="3"/>
      <c r="M74" s="3">
        <v>6.24</v>
      </c>
      <c r="N74" s="3">
        <v>6.1</v>
      </c>
      <c r="O74" s="3">
        <v>6.87</v>
      </c>
      <c r="P74" s="3"/>
      <c r="Q74" s="37">
        <f>AVERAGE(L74:P74)</f>
        <v>6.4033333333333333</v>
      </c>
      <c r="R74" s="26"/>
      <c r="S74" s="27"/>
      <c r="T74" s="27">
        <v>1</v>
      </c>
      <c r="U74" s="27">
        <v>3</v>
      </c>
      <c r="V74" s="27"/>
      <c r="W74" s="27"/>
      <c r="X74" s="27">
        <v>1</v>
      </c>
      <c r="Y74" s="27">
        <v>2</v>
      </c>
      <c r="Z74" s="27"/>
      <c r="AA74" s="27"/>
      <c r="AB74" s="27"/>
      <c r="AC74" s="27">
        <v>3</v>
      </c>
      <c r="AD74" s="27"/>
      <c r="AE74" s="27">
        <v>2</v>
      </c>
      <c r="AF74" s="27"/>
      <c r="AG74" s="27">
        <v>4</v>
      </c>
      <c r="AH74" s="27"/>
      <c r="AI74" s="27"/>
      <c r="AJ74" s="27"/>
      <c r="AK74" s="27">
        <v>3</v>
      </c>
      <c r="AL74" s="35">
        <f t="shared" si="31"/>
        <v>4</v>
      </c>
      <c r="AM74" s="35">
        <f t="shared" si="32"/>
        <v>3</v>
      </c>
      <c r="AN74" s="35">
        <f t="shared" si="33"/>
        <v>3</v>
      </c>
      <c r="AO74" s="35">
        <f t="shared" si="34"/>
        <v>6</v>
      </c>
      <c r="AP74" s="35">
        <f t="shared" si="35"/>
        <v>3</v>
      </c>
      <c r="AQ74" s="38">
        <f t="shared" si="36"/>
        <v>3.8</v>
      </c>
      <c r="AR74" s="26"/>
      <c r="AS74" s="27">
        <v>1</v>
      </c>
      <c r="AT74" s="27"/>
      <c r="AU74" s="27">
        <v>4</v>
      </c>
      <c r="AV74" s="27"/>
      <c r="AW74" s="27"/>
      <c r="AX74" s="27">
        <v>1</v>
      </c>
      <c r="AY74" s="27">
        <v>4</v>
      </c>
      <c r="AZ74" s="27"/>
      <c r="BA74" s="27"/>
      <c r="BB74" s="27"/>
      <c r="BC74" s="27">
        <v>3</v>
      </c>
      <c r="BD74" s="27"/>
      <c r="BE74" s="27"/>
      <c r="BF74" s="27"/>
      <c r="BG74" s="27">
        <v>1</v>
      </c>
      <c r="BH74" s="27"/>
      <c r="BI74" s="27">
        <v>2</v>
      </c>
      <c r="BJ74" s="27"/>
      <c r="BK74" s="27">
        <v>1</v>
      </c>
      <c r="BL74" s="35">
        <f t="shared" si="37"/>
        <v>5</v>
      </c>
      <c r="BM74" s="35">
        <f t="shared" si="38"/>
        <v>5</v>
      </c>
      <c r="BN74" s="35">
        <f t="shared" si="39"/>
        <v>3</v>
      </c>
      <c r="BO74" s="35">
        <f t="shared" si="40"/>
        <v>1</v>
      </c>
      <c r="BP74" s="35">
        <f t="shared" si="41"/>
        <v>3</v>
      </c>
      <c r="BQ74" s="38">
        <f t="shared" si="42"/>
        <v>3.4</v>
      </c>
    </row>
    <row r="75" spans="1:69" customFormat="1" x14ac:dyDescent="0.3">
      <c r="A75" s="1"/>
      <c r="B75" s="56" t="s">
        <v>0</v>
      </c>
      <c r="C75" s="58" t="s">
        <v>7</v>
      </c>
      <c r="D75" s="62" t="s">
        <v>42</v>
      </c>
      <c r="E75" s="58" t="s">
        <v>100</v>
      </c>
      <c r="F75" s="3"/>
      <c r="G75" s="3"/>
      <c r="H75" s="3"/>
      <c r="I75" s="3">
        <v>8.67</v>
      </c>
      <c r="J75" s="3">
        <v>7.18</v>
      </c>
      <c r="K75" s="37">
        <f>AVERAGE(F75:J75)</f>
        <v>7.9249999999999998</v>
      </c>
      <c r="L75" s="3"/>
      <c r="M75" s="3">
        <v>7.86</v>
      </c>
      <c r="N75" s="3">
        <v>7.9</v>
      </c>
      <c r="O75" s="3">
        <v>8.91</v>
      </c>
      <c r="P75" s="3" t="s">
        <v>93</v>
      </c>
      <c r="Q75" s="37">
        <f>AVERAGE(L75:P75)</f>
        <v>8.2233333333333345</v>
      </c>
      <c r="R75" s="26"/>
      <c r="S75" s="27"/>
      <c r="T75" s="27"/>
      <c r="U75" s="27"/>
      <c r="V75" s="27"/>
      <c r="W75" s="27"/>
      <c r="X75" s="27"/>
      <c r="Y75" s="27">
        <v>1</v>
      </c>
      <c r="Z75" s="27"/>
      <c r="AA75" s="27"/>
      <c r="AB75" s="27"/>
      <c r="AC75" s="27">
        <v>4</v>
      </c>
      <c r="AD75" s="27">
        <v>2</v>
      </c>
      <c r="AE75" s="27">
        <v>1</v>
      </c>
      <c r="AF75" s="27">
        <v>2</v>
      </c>
      <c r="AG75" s="27"/>
      <c r="AH75" s="27"/>
      <c r="AI75" s="27"/>
      <c r="AJ75" s="27"/>
      <c r="AK75" s="27"/>
      <c r="AL75" s="35">
        <f t="shared" si="31"/>
        <v>0</v>
      </c>
      <c r="AM75" s="35">
        <f t="shared" si="32"/>
        <v>1</v>
      </c>
      <c r="AN75" s="35">
        <f t="shared" si="33"/>
        <v>4</v>
      </c>
      <c r="AO75" s="35">
        <f t="shared" si="34"/>
        <v>5</v>
      </c>
      <c r="AP75" s="35">
        <f t="shared" si="35"/>
        <v>0</v>
      </c>
      <c r="AQ75" s="38">
        <f t="shared" si="36"/>
        <v>2</v>
      </c>
      <c r="AR75" s="26">
        <v>1</v>
      </c>
      <c r="AS75" s="27"/>
      <c r="AT75" s="27">
        <v>2</v>
      </c>
      <c r="AU75" s="27">
        <v>4</v>
      </c>
      <c r="AV75" s="27">
        <v>1</v>
      </c>
      <c r="AW75" s="27"/>
      <c r="AX75" s="27"/>
      <c r="AY75" s="27">
        <v>3</v>
      </c>
      <c r="AZ75" s="27"/>
      <c r="BA75" s="27">
        <v>1</v>
      </c>
      <c r="BB75" s="27"/>
      <c r="BC75" s="27">
        <v>2</v>
      </c>
      <c r="BD75" s="27"/>
      <c r="BE75" s="27"/>
      <c r="BF75" s="27"/>
      <c r="BG75" s="27">
        <v>5</v>
      </c>
      <c r="BH75" s="27"/>
      <c r="BI75" s="27"/>
      <c r="BJ75" s="27"/>
      <c r="BK75" s="27">
        <v>4</v>
      </c>
      <c r="BL75" s="35">
        <f t="shared" si="37"/>
        <v>7</v>
      </c>
      <c r="BM75" s="35">
        <f t="shared" si="38"/>
        <v>4</v>
      </c>
      <c r="BN75" s="35">
        <f t="shared" si="39"/>
        <v>3</v>
      </c>
      <c r="BO75" s="35">
        <f t="shared" si="40"/>
        <v>5</v>
      </c>
      <c r="BP75" s="35">
        <f t="shared" si="41"/>
        <v>4</v>
      </c>
      <c r="BQ75" s="38">
        <f t="shared" si="42"/>
        <v>4.5999999999999996</v>
      </c>
    </row>
    <row r="76" spans="1:69" customFormat="1" x14ac:dyDescent="0.3">
      <c r="A76" s="1"/>
      <c r="B76" s="56" t="s">
        <v>0</v>
      </c>
      <c r="C76" s="58" t="s">
        <v>7</v>
      </c>
      <c r="D76" s="62" t="s">
        <v>43</v>
      </c>
      <c r="E76" s="58" t="s">
        <v>100</v>
      </c>
      <c r="F76" s="3"/>
      <c r="G76" s="3"/>
      <c r="H76" s="3"/>
      <c r="I76" s="3"/>
      <c r="J76" s="3"/>
      <c r="K76" s="37"/>
      <c r="L76" s="3"/>
      <c r="M76" s="3"/>
      <c r="N76" s="3"/>
      <c r="O76" s="3"/>
      <c r="P76" s="3"/>
      <c r="Q76" s="37"/>
      <c r="R76" s="26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35">
        <f t="shared" si="31"/>
        <v>0</v>
      </c>
      <c r="AM76" s="35">
        <f t="shared" si="32"/>
        <v>0</v>
      </c>
      <c r="AN76" s="35">
        <f t="shared" si="33"/>
        <v>0</v>
      </c>
      <c r="AO76" s="35">
        <f t="shared" si="34"/>
        <v>0</v>
      </c>
      <c r="AP76" s="35">
        <f t="shared" si="35"/>
        <v>0</v>
      </c>
      <c r="AQ76" s="38">
        <f t="shared" si="36"/>
        <v>0</v>
      </c>
      <c r="AR76" s="26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35">
        <f t="shared" si="37"/>
        <v>0</v>
      </c>
      <c r="BM76" s="35">
        <f t="shared" si="38"/>
        <v>0</v>
      </c>
      <c r="BN76" s="35">
        <f t="shared" si="39"/>
        <v>0</v>
      </c>
      <c r="BO76" s="35">
        <f t="shared" si="40"/>
        <v>0</v>
      </c>
      <c r="BP76" s="35">
        <f t="shared" si="41"/>
        <v>0</v>
      </c>
      <c r="BQ76" s="38">
        <f t="shared" si="42"/>
        <v>0</v>
      </c>
    </row>
    <row r="77" spans="1:69" customFormat="1" x14ac:dyDescent="0.3">
      <c r="A77" s="1"/>
      <c r="B77" s="56" t="s">
        <v>0</v>
      </c>
      <c r="C77" s="58" t="s">
        <v>7</v>
      </c>
      <c r="D77" s="62" t="s">
        <v>44</v>
      </c>
      <c r="E77" s="58" t="s">
        <v>100</v>
      </c>
      <c r="F77" s="3"/>
      <c r="G77" s="3"/>
      <c r="H77" s="3">
        <v>5.14</v>
      </c>
      <c r="I77" s="3"/>
      <c r="J77" s="3">
        <v>6.72</v>
      </c>
      <c r="K77" s="37">
        <f t="shared" ref="K77:K91" si="43">AVERAGE(F77:J77)</f>
        <v>5.93</v>
      </c>
      <c r="L77" s="3">
        <v>7.32</v>
      </c>
      <c r="M77" s="3">
        <v>7.81</v>
      </c>
      <c r="N77" s="3">
        <v>5.48</v>
      </c>
      <c r="O77" s="3"/>
      <c r="P77" s="3">
        <v>6.88</v>
      </c>
      <c r="Q77" s="37">
        <f>AVERAGE(L77:P77)</f>
        <v>6.8724999999999996</v>
      </c>
      <c r="R77" s="26"/>
      <c r="S77" s="27"/>
      <c r="T77" s="27"/>
      <c r="U77" s="27">
        <v>5</v>
      </c>
      <c r="V77" s="27"/>
      <c r="W77" s="27">
        <v>1</v>
      </c>
      <c r="X77" s="27"/>
      <c r="Y77" s="27">
        <v>2</v>
      </c>
      <c r="Z77" s="27"/>
      <c r="AA77" s="27">
        <v>1</v>
      </c>
      <c r="AB77" s="27"/>
      <c r="AC77" s="27">
        <v>2</v>
      </c>
      <c r="AD77" s="27"/>
      <c r="AE77" s="27"/>
      <c r="AF77" s="27">
        <v>1</v>
      </c>
      <c r="AG77" s="27">
        <v>1</v>
      </c>
      <c r="AH77" s="27"/>
      <c r="AI77" s="27"/>
      <c r="AJ77" s="27"/>
      <c r="AK77" s="27">
        <v>3</v>
      </c>
      <c r="AL77" s="35">
        <f t="shared" si="31"/>
        <v>5</v>
      </c>
      <c r="AM77" s="35">
        <f t="shared" si="32"/>
        <v>3</v>
      </c>
      <c r="AN77" s="35">
        <f t="shared" si="33"/>
        <v>3</v>
      </c>
      <c r="AO77" s="35">
        <f t="shared" si="34"/>
        <v>2</v>
      </c>
      <c r="AP77" s="35">
        <f t="shared" si="35"/>
        <v>3</v>
      </c>
      <c r="AQ77" s="38">
        <f t="shared" si="36"/>
        <v>3.2</v>
      </c>
      <c r="AR77" s="26"/>
      <c r="AS77" s="27"/>
      <c r="AT77" s="27"/>
      <c r="AU77" s="27">
        <v>3</v>
      </c>
      <c r="AV77" s="27"/>
      <c r="AW77" s="27"/>
      <c r="AX77" s="27"/>
      <c r="AY77" s="27">
        <v>3</v>
      </c>
      <c r="AZ77" s="27"/>
      <c r="BA77" s="27">
        <v>2</v>
      </c>
      <c r="BB77" s="27"/>
      <c r="BC77" s="27">
        <v>3</v>
      </c>
      <c r="BD77" s="27"/>
      <c r="BE77" s="27"/>
      <c r="BF77" s="27"/>
      <c r="BG77" s="27">
        <v>4</v>
      </c>
      <c r="BH77" s="27"/>
      <c r="BI77" s="27">
        <v>1</v>
      </c>
      <c r="BJ77" s="27"/>
      <c r="BK77" s="27">
        <v>4</v>
      </c>
      <c r="BL77" s="35">
        <f t="shared" si="37"/>
        <v>3</v>
      </c>
      <c r="BM77" s="35">
        <f t="shared" si="38"/>
        <v>3</v>
      </c>
      <c r="BN77" s="35">
        <f t="shared" si="39"/>
        <v>5</v>
      </c>
      <c r="BO77" s="35">
        <f t="shared" si="40"/>
        <v>4</v>
      </c>
      <c r="BP77" s="35">
        <f t="shared" si="41"/>
        <v>5</v>
      </c>
      <c r="BQ77" s="38">
        <f t="shared" si="42"/>
        <v>4</v>
      </c>
    </row>
    <row r="78" spans="1:69" customFormat="1" x14ac:dyDescent="0.3">
      <c r="A78" s="1"/>
      <c r="B78" s="56" t="s">
        <v>5</v>
      </c>
      <c r="C78" s="58" t="s">
        <v>7</v>
      </c>
      <c r="D78" s="62" t="s">
        <v>45</v>
      </c>
      <c r="E78" s="58" t="s">
        <v>100</v>
      </c>
      <c r="F78" s="3">
        <v>6.31</v>
      </c>
      <c r="G78" s="3">
        <v>4.37</v>
      </c>
      <c r="H78" s="3">
        <v>4.37</v>
      </c>
      <c r="I78" s="3"/>
      <c r="J78" s="3">
        <v>4.34</v>
      </c>
      <c r="K78" s="37">
        <f t="shared" si="43"/>
        <v>4.8475000000000001</v>
      </c>
      <c r="L78" s="3">
        <v>6.06</v>
      </c>
      <c r="M78" s="3">
        <v>4.67</v>
      </c>
      <c r="N78" s="3">
        <v>5.99</v>
      </c>
      <c r="O78" s="3">
        <v>6.1</v>
      </c>
      <c r="P78" s="3"/>
      <c r="Q78" s="37">
        <f>AVERAGE(L78:P78)</f>
        <v>5.7050000000000001</v>
      </c>
      <c r="R78" s="26"/>
      <c r="S78" s="27">
        <v>1</v>
      </c>
      <c r="T78" s="27">
        <v>2</v>
      </c>
      <c r="U78" s="27">
        <v>5</v>
      </c>
      <c r="V78" s="27"/>
      <c r="W78" s="27"/>
      <c r="X78" s="27"/>
      <c r="Y78" s="27">
        <v>1</v>
      </c>
      <c r="Z78" s="27"/>
      <c r="AA78" s="27">
        <v>1</v>
      </c>
      <c r="AB78" s="27">
        <v>2</v>
      </c>
      <c r="AC78" s="27"/>
      <c r="AD78" s="27"/>
      <c r="AE78" s="27">
        <v>2</v>
      </c>
      <c r="AF78" s="27"/>
      <c r="AG78" s="27">
        <v>1</v>
      </c>
      <c r="AH78" s="27"/>
      <c r="AI78" s="27"/>
      <c r="AJ78" s="27"/>
      <c r="AK78" s="27"/>
      <c r="AL78" s="35">
        <f t="shared" si="31"/>
        <v>8</v>
      </c>
      <c r="AM78" s="35">
        <f t="shared" si="32"/>
        <v>1</v>
      </c>
      <c r="AN78" s="35">
        <f t="shared" si="33"/>
        <v>3</v>
      </c>
      <c r="AO78" s="35">
        <f t="shared" si="34"/>
        <v>3</v>
      </c>
      <c r="AP78" s="35">
        <f t="shared" si="35"/>
        <v>0</v>
      </c>
      <c r="AQ78" s="38">
        <f t="shared" si="36"/>
        <v>3</v>
      </c>
      <c r="AR78" s="26"/>
      <c r="AS78" s="27"/>
      <c r="AT78" s="27">
        <v>1</v>
      </c>
      <c r="AU78" s="27">
        <v>2</v>
      </c>
      <c r="AV78" s="27"/>
      <c r="AW78" s="27">
        <v>2</v>
      </c>
      <c r="AX78" s="27"/>
      <c r="AY78" s="27"/>
      <c r="AZ78" s="27"/>
      <c r="BA78" s="27"/>
      <c r="BB78" s="27"/>
      <c r="BC78" s="27">
        <v>2</v>
      </c>
      <c r="BD78" s="27"/>
      <c r="BE78" s="27">
        <v>2</v>
      </c>
      <c r="BF78" s="27"/>
      <c r="BG78" s="27"/>
      <c r="BH78" s="27"/>
      <c r="BI78" s="27"/>
      <c r="BJ78" s="27"/>
      <c r="BK78" s="27">
        <v>2</v>
      </c>
      <c r="BL78" s="35">
        <f t="shared" si="37"/>
        <v>3</v>
      </c>
      <c r="BM78" s="35">
        <f t="shared" si="38"/>
        <v>2</v>
      </c>
      <c r="BN78" s="35">
        <f t="shared" si="39"/>
        <v>2</v>
      </c>
      <c r="BO78" s="35">
        <f t="shared" si="40"/>
        <v>2</v>
      </c>
      <c r="BP78" s="35">
        <f t="shared" si="41"/>
        <v>2</v>
      </c>
      <c r="BQ78" s="38">
        <f t="shared" si="42"/>
        <v>2.2000000000000002</v>
      </c>
    </row>
    <row r="79" spans="1:69" customFormat="1" x14ac:dyDescent="0.3">
      <c r="A79" s="1"/>
      <c r="B79" s="56" t="s">
        <v>0</v>
      </c>
      <c r="C79" s="58" t="s">
        <v>7</v>
      </c>
      <c r="D79" s="62" t="s">
        <v>51</v>
      </c>
      <c r="E79" s="62" t="s">
        <v>100</v>
      </c>
      <c r="F79" s="3">
        <v>8.5399999999999991</v>
      </c>
      <c r="G79" s="3">
        <v>5.15</v>
      </c>
      <c r="H79" s="3">
        <v>5.22</v>
      </c>
      <c r="I79" s="3">
        <v>6.47</v>
      </c>
      <c r="J79" s="3"/>
      <c r="K79" s="37">
        <f t="shared" si="43"/>
        <v>6.3449999999999998</v>
      </c>
      <c r="L79" s="3">
        <v>8.24</v>
      </c>
      <c r="M79" s="3">
        <v>6.9</v>
      </c>
      <c r="N79" s="3"/>
      <c r="O79" s="3"/>
      <c r="P79" s="3">
        <v>7.28</v>
      </c>
      <c r="Q79" s="37">
        <f>AVERAGE(L79:P79)</f>
        <v>7.4733333333333336</v>
      </c>
      <c r="R79" s="26"/>
      <c r="S79" s="27"/>
      <c r="T79" s="27"/>
      <c r="U79" s="27">
        <v>2</v>
      </c>
      <c r="V79" s="27"/>
      <c r="W79" s="27">
        <v>2</v>
      </c>
      <c r="X79" s="27"/>
      <c r="Y79" s="27">
        <v>4</v>
      </c>
      <c r="Z79" s="27"/>
      <c r="AA79" s="27">
        <v>1</v>
      </c>
      <c r="AB79" s="27"/>
      <c r="AC79" s="27">
        <v>1</v>
      </c>
      <c r="AD79" s="27"/>
      <c r="AE79" s="27">
        <v>1</v>
      </c>
      <c r="AF79" s="27">
        <v>3</v>
      </c>
      <c r="AG79" s="27">
        <v>3</v>
      </c>
      <c r="AH79" s="27"/>
      <c r="AI79" s="27">
        <v>1</v>
      </c>
      <c r="AJ79" s="27"/>
      <c r="AK79" s="27">
        <v>1</v>
      </c>
      <c r="AL79" s="35">
        <f t="shared" si="31"/>
        <v>2</v>
      </c>
      <c r="AM79" s="35">
        <f t="shared" si="32"/>
        <v>6</v>
      </c>
      <c r="AN79" s="35">
        <f t="shared" si="33"/>
        <v>2</v>
      </c>
      <c r="AO79" s="35">
        <f t="shared" si="34"/>
        <v>7</v>
      </c>
      <c r="AP79" s="35">
        <f t="shared" si="35"/>
        <v>2</v>
      </c>
      <c r="AQ79" s="38">
        <f t="shared" si="36"/>
        <v>3.8</v>
      </c>
      <c r="AR79" s="26"/>
      <c r="AS79" s="27"/>
      <c r="AT79" s="27"/>
      <c r="AU79" s="27">
        <v>4</v>
      </c>
      <c r="AV79" s="27"/>
      <c r="AW79" s="27">
        <v>1</v>
      </c>
      <c r="AX79" s="27"/>
      <c r="AY79" s="27"/>
      <c r="AZ79" s="27"/>
      <c r="BA79" s="27"/>
      <c r="BB79" s="27"/>
      <c r="BC79" s="27">
        <v>4</v>
      </c>
      <c r="BD79" s="27"/>
      <c r="BE79" s="27"/>
      <c r="BF79" s="27"/>
      <c r="BG79" s="27">
        <v>3</v>
      </c>
      <c r="BH79" s="27"/>
      <c r="BI79" s="27"/>
      <c r="BJ79" s="27"/>
      <c r="BK79" s="27">
        <v>3</v>
      </c>
      <c r="BL79" s="35">
        <f t="shared" si="37"/>
        <v>4</v>
      </c>
      <c r="BM79" s="35">
        <f t="shared" si="38"/>
        <v>1</v>
      </c>
      <c r="BN79" s="35">
        <f t="shared" si="39"/>
        <v>4</v>
      </c>
      <c r="BO79" s="35">
        <f t="shared" si="40"/>
        <v>3</v>
      </c>
      <c r="BP79" s="35">
        <f t="shared" si="41"/>
        <v>3</v>
      </c>
      <c r="BQ79" s="38">
        <f t="shared" si="42"/>
        <v>3</v>
      </c>
    </row>
    <row r="80" spans="1:69" customFormat="1" x14ac:dyDescent="0.3">
      <c r="A80" s="1"/>
      <c r="B80" s="56" t="s">
        <v>5</v>
      </c>
      <c r="C80" s="58" t="s">
        <v>7</v>
      </c>
      <c r="D80" s="62" t="s">
        <v>52</v>
      </c>
      <c r="E80" s="62" t="s">
        <v>100</v>
      </c>
      <c r="F80" s="3">
        <v>4.7</v>
      </c>
      <c r="G80" s="3">
        <v>7.28</v>
      </c>
      <c r="H80" s="3">
        <v>6.34</v>
      </c>
      <c r="I80" s="3">
        <v>5.75</v>
      </c>
      <c r="J80" s="3">
        <v>6.43</v>
      </c>
      <c r="K80" s="37">
        <f t="shared" si="43"/>
        <v>6.1</v>
      </c>
      <c r="L80" s="3">
        <v>6.78</v>
      </c>
      <c r="M80" s="3">
        <v>7.79</v>
      </c>
      <c r="N80" s="3">
        <v>5.97</v>
      </c>
      <c r="O80" s="3">
        <v>7.12</v>
      </c>
      <c r="P80" s="3">
        <v>6.88</v>
      </c>
      <c r="Q80" s="37">
        <f>AVERAGE(L80:P80)</f>
        <v>6.9079999999999995</v>
      </c>
      <c r="R80" s="26">
        <v>1</v>
      </c>
      <c r="S80" s="27"/>
      <c r="T80" s="27"/>
      <c r="U80" s="27">
        <v>3</v>
      </c>
      <c r="V80" s="27"/>
      <c r="W80" s="27"/>
      <c r="X80" s="27"/>
      <c r="Y80" s="27">
        <v>3</v>
      </c>
      <c r="Z80" s="27"/>
      <c r="AA80" s="27"/>
      <c r="AB80" s="27"/>
      <c r="AC80" s="27"/>
      <c r="AD80" s="27"/>
      <c r="AE80" s="27"/>
      <c r="AF80" s="27"/>
      <c r="AG80" s="27"/>
      <c r="AH80" s="27">
        <v>1</v>
      </c>
      <c r="AI80" s="27">
        <v>1</v>
      </c>
      <c r="AJ80" s="27">
        <v>4</v>
      </c>
      <c r="AK80" s="27"/>
      <c r="AL80" s="35">
        <f t="shared" si="31"/>
        <v>4</v>
      </c>
      <c r="AM80" s="35">
        <f t="shared" si="32"/>
        <v>3</v>
      </c>
      <c r="AN80" s="35">
        <f t="shared" si="33"/>
        <v>0</v>
      </c>
      <c r="AO80" s="35">
        <f t="shared" si="34"/>
        <v>0</v>
      </c>
      <c r="AP80" s="35">
        <f t="shared" si="35"/>
        <v>6</v>
      </c>
      <c r="AQ80" s="38">
        <f t="shared" si="36"/>
        <v>2.6</v>
      </c>
      <c r="AR80" s="26"/>
      <c r="AS80" s="27"/>
      <c r="AT80" s="27"/>
      <c r="AU80" s="27">
        <v>4</v>
      </c>
      <c r="AV80" s="27"/>
      <c r="AW80" s="27">
        <v>1</v>
      </c>
      <c r="AX80" s="27"/>
      <c r="AY80" s="27">
        <v>5</v>
      </c>
      <c r="AZ80" s="27"/>
      <c r="BA80" s="27"/>
      <c r="BB80" s="27"/>
      <c r="BC80" s="27">
        <v>4</v>
      </c>
      <c r="BD80" s="27"/>
      <c r="BE80" s="27"/>
      <c r="BF80" s="27"/>
      <c r="BG80" s="27"/>
      <c r="BH80" s="27"/>
      <c r="BI80" s="27"/>
      <c r="BJ80" s="27"/>
      <c r="BK80" s="27">
        <v>3</v>
      </c>
      <c r="BL80" s="35">
        <f t="shared" si="37"/>
        <v>4</v>
      </c>
      <c r="BM80" s="35">
        <f t="shared" si="38"/>
        <v>6</v>
      </c>
      <c r="BN80" s="35">
        <f t="shared" si="39"/>
        <v>4</v>
      </c>
      <c r="BO80" s="35">
        <f t="shared" si="40"/>
        <v>0</v>
      </c>
      <c r="BP80" s="35">
        <f t="shared" si="41"/>
        <v>3</v>
      </c>
      <c r="BQ80" s="38">
        <f t="shared" si="42"/>
        <v>3.4</v>
      </c>
    </row>
    <row r="81" spans="1:97" customFormat="1" x14ac:dyDescent="0.3">
      <c r="A81" s="1"/>
      <c r="B81" s="56" t="s">
        <v>0</v>
      </c>
      <c r="C81" s="58" t="s">
        <v>7</v>
      </c>
      <c r="D81" s="62" t="s">
        <v>56</v>
      </c>
      <c r="E81" s="58" t="s">
        <v>100</v>
      </c>
      <c r="F81" s="3"/>
      <c r="G81" s="3"/>
      <c r="H81" s="3">
        <v>5.66</v>
      </c>
      <c r="I81" s="3">
        <v>5.84</v>
      </c>
      <c r="J81" s="3">
        <v>5.17</v>
      </c>
      <c r="K81" s="37">
        <f t="shared" si="43"/>
        <v>5.5566666666666675</v>
      </c>
      <c r="L81" s="3">
        <v>6.37</v>
      </c>
      <c r="M81" s="3">
        <v>5.69</v>
      </c>
      <c r="N81" s="3">
        <v>6.27</v>
      </c>
      <c r="O81" s="3">
        <v>4.88</v>
      </c>
      <c r="P81" s="3">
        <v>5.55</v>
      </c>
      <c r="Q81" s="37">
        <f>AVERAGE(L81:P81)</f>
        <v>5.7519999999999998</v>
      </c>
      <c r="R81" s="26"/>
      <c r="S81" s="27"/>
      <c r="T81" s="27"/>
      <c r="U81" s="27">
        <v>2</v>
      </c>
      <c r="V81" s="27"/>
      <c r="W81" s="27"/>
      <c r="X81" s="27"/>
      <c r="Y81" s="27">
        <v>4</v>
      </c>
      <c r="Z81" s="27"/>
      <c r="AA81" s="27"/>
      <c r="AB81" s="27"/>
      <c r="AC81" s="27">
        <v>2</v>
      </c>
      <c r="AD81" s="27"/>
      <c r="AE81" s="27"/>
      <c r="AF81" s="27"/>
      <c r="AG81" s="27">
        <v>3</v>
      </c>
      <c r="AH81" s="27"/>
      <c r="AI81" s="27"/>
      <c r="AJ81" s="27"/>
      <c r="AK81" s="27">
        <v>2</v>
      </c>
      <c r="AL81" s="35">
        <f t="shared" si="31"/>
        <v>2</v>
      </c>
      <c r="AM81" s="35">
        <f t="shared" si="32"/>
        <v>4</v>
      </c>
      <c r="AN81" s="35">
        <f t="shared" si="33"/>
        <v>2</v>
      </c>
      <c r="AO81" s="35">
        <f t="shared" si="34"/>
        <v>3</v>
      </c>
      <c r="AP81" s="35">
        <f t="shared" si="35"/>
        <v>2</v>
      </c>
      <c r="AQ81" s="38">
        <f t="shared" si="36"/>
        <v>2.6</v>
      </c>
      <c r="AR81" s="26"/>
      <c r="AS81" s="27"/>
      <c r="AT81" s="27"/>
      <c r="AU81" s="27">
        <v>1</v>
      </c>
      <c r="AV81" s="27"/>
      <c r="AW81" s="27"/>
      <c r="AX81" s="27">
        <v>1</v>
      </c>
      <c r="AY81" s="27">
        <v>1</v>
      </c>
      <c r="AZ81" s="27"/>
      <c r="BA81" s="27"/>
      <c r="BB81" s="27">
        <v>1</v>
      </c>
      <c r="BC81" s="27">
        <v>1</v>
      </c>
      <c r="BD81" s="27"/>
      <c r="BE81" s="27"/>
      <c r="BF81" s="27">
        <v>1</v>
      </c>
      <c r="BG81" s="27">
        <v>1</v>
      </c>
      <c r="BH81" s="27"/>
      <c r="BI81" s="27"/>
      <c r="BJ81" s="27"/>
      <c r="BK81" s="27">
        <v>2</v>
      </c>
      <c r="BL81" s="35">
        <f t="shared" si="37"/>
        <v>1</v>
      </c>
      <c r="BM81" s="35">
        <f t="shared" si="38"/>
        <v>2</v>
      </c>
      <c r="BN81" s="35">
        <f t="shared" si="39"/>
        <v>2</v>
      </c>
      <c r="BO81" s="35">
        <f t="shared" si="40"/>
        <v>2</v>
      </c>
      <c r="BP81" s="35">
        <f t="shared" si="41"/>
        <v>2</v>
      </c>
      <c r="BQ81" s="38">
        <f t="shared" si="42"/>
        <v>1.8</v>
      </c>
    </row>
    <row r="82" spans="1:97" customFormat="1" x14ac:dyDescent="0.3">
      <c r="A82" s="1"/>
      <c r="B82" s="56" t="s">
        <v>5</v>
      </c>
      <c r="C82" s="58" t="s">
        <v>7</v>
      </c>
      <c r="D82" s="58" t="s">
        <v>67</v>
      </c>
      <c r="E82" s="62" t="s">
        <v>100</v>
      </c>
      <c r="F82" s="3">
        <v>5.63</v>
      </c>
      <c r="G82" s="3">
        <v>3.09</v>
      </c>
      <c r="H82" s="3">
        <v>3.35</v>
      </c>
      <c r="I82" s="3">
        <v>4.6100000000000003</v>
      </c>
      <c r="J82" s="3">
        <v>4</v>
      </c>
      <c r="K82" s="37">
        <f t="shared" si="43"/>
        <v>4.1360000000000001</v>
      </c>
      <c r="L82" s="3"/>
      <c r="M82" s="3"/>
      <c r="N82" s="3"/>
      <c r="O82" s="3"/>
      <c r="P82" s="3"/>
      <c r="Q82" s="37"/>
      <c r="R82" s="26"/>
      <c r="S82" s="27"/>
      <c r="T82" s="27"/>
      <c r="U82" s="27">
        <v>3</v>
      </c>
      <c r="V82" s="27"/>
      <c r="W82" s="27"/>
      <c r="X82" s="27"/>
      <c r="Y82" s="27">
        <v>1</v>
      </c>
      <c r="Z82" s="27"/>
      <c r="AA82" s="27"/>
      <c r="AB82" s="27"/>
      <c r="AC82" s="27">
        <v>2</v>
      </c>
      <c r="AD82" s="27"/>
      <c r="AE82" s="27"/>
      <c r="AF82" s="27"/>
      <c r="AG82" s="27">
        <v>2</v>
      </c>
      <c r="AH82" s="27"/>
      <c r="AI82" s="27">
        <v>1</v>
      </c>
      <c r="AJ82" s="27"/>
      <c r="AK82" s="27">
        <v>1</v>
      </c>
      <c r="AL82" s="35">
        <f t="shared" si="31"/>
        <v>3</v>
      </c>
      <c r="AM82" s="35">
        <f t="shared" si="32"/>
        <v>1</v>
      </c>
      <c r="AN82" s="35">
        <f t="shared" si="33"/>
        <v>2</v>
      </c>
      <c r="AO82" s="35">
        <f t="shared" si="34"/>
        <v>2</v>
      </c>
      <c r="AP82" s="35">
        <f t="shared" si="35"/>
        <v>2</v>
      </c>
      <c r="AQ82" s="38">
        <f t="shared" si="36"/>
        <v>2</v>
      </c>
      <c r="AR82" s="26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35">
        <f t="shared" si="37"/>
        <v>0</v>
      </c>
      <c r="BM82" s="35">
        <f t="shared" si="38"/>
        <v>0</v>
      </c>
      <c r="BN82" s="35">
        <f t="shared" si="39"/>
        <v>0</v>
      </c>
      <c r="BO82" s="35">
        <f t="shared" si="40"/>
        <v>0</v>
      </c>
      <c r="BP82" s="35">
        <f t="shared" si="41"/>
        <v>0</v>
      </c>
      <c r="BQ82" s="38">
        <f t="shared" si="42"/>
        <v>0</v>
      </c>
    </row>
    <row r="83" spans="1:97" customFormat="1" x14ac:dyDescent="0.3">
      <c r="A83" s="1"/>
      <c r="B83" s="56" t="s">
        <v>5</v>
      </c>
      <c r="C83" s="58" t="s">
        <v>7</v>
      </c>
      <c r="D83" s="58" t="s">
        <v>68</v>
      </c>
      <c r="E83" s="62" t="s">
        <v>100</v>
      </c>
      <c r="F83" s="3"/>
      <c r="G83" s="3">
        <v>7.22</v>
      </c>
      <c r="H83" s="3">
        <v>6.58</v>
      </c>
      <c r="I83" s="3">
        <v>6.23</v>
      </c>
      <c r="J83" s="3">
        <v>6.14</v>
      </c>
      <c r="K83" s="37">
        <f t="shared" si="43"/>
        <v>6.5425000000000004</v>
      </c>
      <c r="L83" s="3">
        <v>11.01</v>
      </c>
      <c r="M83" s="3">
        <v>6.54</v>
      </c>
      <c r="N83" s="3">
        <v>6.13</v>
      </c>
      <c r="O83" s="3">
        <v>5.53</v>
      </c>
      <c r="P83" s="3">
        <v>5.08</v>
      </c>
      <c r="Q83" s="37">
        <f>AVERAGE(L83:P83)</f>
        <v>6.8579999999999997</v>
      </c>
      <c r="R83" s="26"/>
      <c r="S83" s="27">
        <v>1</v>
      </c>
      <c r="T83" s="27"/>
      <c r="U83" s="27">
        <v>1</v>
      </c>
      <c r="V83" s="27"/>
      <c r="W83" s="27">
        <v>2</v>
      </c>
      <c r="X83" s="27"/>
      <c r="Y83" s="27">
        <v>4</v>
      </c>
      <c r="Z83" s="27">
        <v>1</v>
      </c>
      <c r="AA83" s="27">
        <v>1</v>
      </c>
      <c r="AB83" s="27"/>
      <c r="AC83" s="27">
        <v>4</v>
      </c>
      <c r="AD83" s="27"/>
      <c r="AE83" s="27"/>
      <c r="AF83" s="27"/>
      <c r="AG83" s="27">
        <v>2</v>
      </c>
      <c r="AH83" s="27"/>
      <c r="AI83" s="27"/>
      <c r="AJ83" s="27">
        <v>1</v>
      </c>
      <c r="AK83" s="27">
        <v>2</v>
      </c>
      <c r="AL83" s="35">
        <f t="shared" si="31"/>
        <v>2</v>
      </c>
      <c r="AM83" s="35">
        <f t="shared" si="32"/>
        <v>6</v>
      </c>
      <c r="AN83" s="35">
        <f t="shared" si="33"/>
        <v>6</v>
      </c>
      <c r="AO83" s="35">
        <f t="shared" si="34"/>
        <v>2</v>
      </c>
      <c r="AP83" s="35">
        <f t="shared" si="35"/>
        <v>3</v>
      </c>
      <c r="AQ83" s="38">
        <f t="shared" si="36"/>
        <v>3.8</v>
      </c>
      <c r="AR83" s="26"/>
      <c r="AS83" s="27"/>
      <c r="AT83" s="27"/>
      <c r="AU83" s="27">
        <v>6</v>
      </c>
      <c r="AV83" s="27"/>
      <c r="AW83" s="27"/>
      <c r="AX83" s="27">
        <v>1</v>
      </c>
      <c r="AY83" s="27">
        <v>4</v>
      </c>
      <c r="AZ83" s="27"/>
      <c r="BA83" s="27">
        <v>2</v>
      </c>
      <c r="BB83" s="27"/>
      <c r="BC83" s="27">
        <v>4</v>
      </c>
      <c r="BD83" s="27">
        <v>1</v>
      </c>
      <c r="BE83" s="27">
        <v>2</v>
      </c>
      <c r="BF83" s="27"/>
      <c r="BG83" s="27">
        <v>3</v>
      </c>
      <c r="BH83" s="27"/>
      <c r="BI83" s="27">
        <v>2</v>
      </c>
      <c r="BJ83" s="27"/>
      <c r="BK83" s="27">
        <v>2</v>
      </c>
      <c r="BL83" s="35">
        <f t="shared" si="37"/>
        <v>6</v>
      </c>
      <c r="BM83" s="35">
        <f t="shared" si="38"/>
        <v>5</v>
      </c>
      <c r="BN83" s="35">
        <f t="shared" si="39"/>
        <v>6</v>
      </c>
      <c r="BO83" s="35">
        <f t="shared" si="40"/>
        <v>6</v>
      </c>
      <c r="BP83" s="35">
        <f t="shared" si="41"/>
        <v>4</v>
      </c>
      <c r="BQ83" s="38">
        <f t="shared" si="42"/>
        <v>5.4</v>
      </c>
    </row>
    <row r="84" spans="1:97" customFormat="1" x14ac:dyDescent="0.3">
      <c r="A84" s="1"/>
      <c r="B84" s="56" t="s">
        <v>5</v>
      </c>
      <c r="C84" s="58" t="s">
        <v>7</v>
      </c>
      <c r="D84" s="58" t="s">
        <v>69</v>
      </c>
      <c r="E84" s="62" t="s">
        <v>100</v>
      </c>
      <c r="F84" s="3">
        <v>7.36</v>
      </c>
      <c r="G84" s="3">
        <v>5.5</v>
      </c>
      <c r="H84" s="3">
        <v>3.97</v>
      </c>
      <c r="I84" s="3">
        <v>5.08</v>
      </c>
      <c r="J84" s="3">
        <v>5.08</v>
      </c>
      <c r="K84" s="37">
        <f t="shared" si="43"/>
        <v>5.3979999999999988</v>
      </c>
      <c r="L84" s="3">
        <v>8.8800000000000008</v>
      </c>
      <c r="M84" s="3">
        <v>6.03</v>
      </c>
      <c r="N84" s="3">
        <v>4.92</v>
      </c>
      <c r="O84" s="3">
        <v>4.4400000000000004</v>
      </c>
      <c r="P84" s="3">
        <v>5.6</v>
      </c>
      <c r="Q84" s="37">
        <f>AVERAGE(L84:P84)</f>
        <v>5.9739999999999993</v>
      </c>
      <c r="R84" s="26"/>
      <c r="S84" s="27">
        <v>1</v>
      </c>
      <c r="T84" s="27"/>
      <c r="U84" s="27">
        <v>4</v>
      </c>
      <c r="V84" s="27"/>
      <c r="W84" s="27"/>
      <c r="X84" s="27"/>
      <c r="Y84" s="27">
        <v>1</v>
      </c>
      <c r="Z84" s="27">
        <v>1</v>
      </c>
      <c r="AA84" s="27"/>
      <c r="AB84" s="27"/>
      <c r="AC84" s="27">
        <v>3</v>
      </c>
      <c r="AD84" s="27"/>
      <c r="AE84" s="27">
        <v>3</v>
      </c>
      <c r="AF84" s="27"/>
      <c r="AG84" s="27">
        <v>2</v>
      </c>
      <c r="AH84" s="27">
        <v>1</v>
      </c>
      <c r="AI84" s="27"/>
      <c r="AJ84" s="27"/>
      <c r="AK84" s="27">
        <v>3</v>
      </c>
      <c r="AL84" s="35">
        <f t="shared" si="31"/>
        <v>5</v>
      </c>
      <c r="AM84" s="35">
        <f t="shared" si="32"/>
        <v>1</v>
      </c>
      <c r="AN84" s="35">
        <f t="shared" si="33"/>
        <v>4</v>
      </c>
      <c r="AO84" s="35">
        <f t="shared" si="34"/>
        <v>5</v>
      </c>
      <c r="AP84" s="35">
        <f t="shared" si="35"/>
        <v>4</v>
      </c>
      <c r="AQ84" s="38">
        <f t="shared" si="36"/>
        <v>3.8</v>
      </c>
      <c r="AR84" s="26"/>
      <c r="AS84" s="27"/>
      <c r="AT84" s="27"/>
      <c r="AU84" s="27">
        <v>4</v>
      </c>
      <c r="AV84" s="27"/>
      <c r="AW84" s="27">
        <v>1</v>
      </c>
      <c r="AX84" s="27">
        <v>2</v>
      </c>
      <c r="AY84" s="27">
        <v>3</v>
      </c>
      <c r="AZ84" s="27"/>
      <c r="BA84" s="27">
        <v>2</v>
      </c>
      <c r="BB84" s="27">
        <v>1</v>
      </c>
      <c r="BC84" s="27">
        <v>5</v>
      </c>
      <c r="BD84" s="27"/>
      <c r="BE84" s="27"/>
      <c r="BF84" s="27"/>
      <c r="BG84" s="27">
        <v>2</v>
      </c>
      <c r="BH84" s="27"/>
      <c r="BI84" s="27">
        <v>1</v>
      </c>
      <c r="BJ84" s="27"/>
      <c r="BK84" s="27">
        <v>4</v>
      </c>
      <c r="BL84" s="35">
        <f t="shared" si="37"/>
        <v>4</v>
      </c>
      <c r="BM84" s="35">
        <f t="shared" si="38"/>
        <v>6</v>
      </c>
      <c r="BN84" s="35">
        <f t="shared" si="39"/>
        <v>8</v>
      </c>
      <c r="BO84" s="35">
        <f t="shared" si="40"/>
        <v>2</v>
      </c>
      <c r="BP84" s="35">
        <f t="shared" si="41"/>
        <v>5</v>
      </c>
      <c r="BQ84" s="38">
        <f t="shared" si="42"/>
        <v>5</v>
      </c>
    </row>
    <row r="85" spans="1:97" customFormat="1" x14ac:dyDescent="0.3">
      <c r="A85" s="1"/>
      <c r="B85" s="56" t="s">
        <v>0</v>
      </c>
      <c r="C85" s="83" t="s">
        <v>7</v>
      </c>
      <c r="D85" s="83" t="s">
        <v>74</v>
      </c>
      <c r="E85" s="62" t="s">
        <v>100</v>
      </c>
      <c r="F85" s="3">
        <v>8.68</v>
      </c>
      <c r="G85" s="3">
        <v>5.55</v>
      </c>
      <c r="H85" s="3">
        <v>5.69</v>
      </c>
      <c r="I85" s="3">
        <v>5.59</v>
      </c>
      <c r="J85" s="3">
        <v>6.44</v>
      </c>
      <c r="K85" s="37">
        <f t="shared" si="43"/>
        <v>6.3900000000000006</v>
      </c>
      <c r="L85" s="3"/>
      <c r="M85" s="3"/>
      <c r="N85" s="3"/>
      <c r="O85" s="3"/>
      <c r="P85" s="3"/>
      <c r="Q85" s="37"/>
      <c r="R85" s="26"/>
      <c r="S85" s="27"/>
      <c r="T85" s="27"/>
      <c r="U85" s="27">
        <v>3</v>
      </c>
      <c r="V85" s="27"/>
      <c r="W85" s="27"/>
      <c r="X85" s="27">
        <v>1</v>
      </c>
      <c r="Y85" s="27">
        <v>6</v>
      </c>
      <c r="Z85" s="27"/>
      <c r="AA85" s="27"/>
      <c r="AB85" s="27"/>
      <c r="AC85" s="27">
        <v>5</v>
      </c>
      <c r="AD85" s="27"/>
      <c r="AE85" s="27"/>
      <c r="AF85" s="27"/>
      <c r="AG85" s="27">
        <v>3</v>
      </c>
      <c r="AH85" s="27">
        <v>1</v>
      </c>
      <c r="AI85" s="27"/>
      <c r="AJ85" s="27"/>
      <c r="AK85" s="27">
        <v>4</v>
      </c>
      <c r="AL85" s="35">
        <f t="shared" si="31"/>
        <v>3</v>
      </c>
      <c r="AM85" s="35">
        <f t="shared" si="32"/>
        <v>7</v>
      </c>
      <c r="AN85" s="35">
        <f t="shared" si="33"/>
        <v>5</v>
      </c>
      <c r="AO85" s="35">
        <f t="shared" si="34"/>
        <v>3</v>
      </c>
      <c r="AP85" s="35">
        <f t="shared" si="35"/>
        <v>5</v>
      </c>
      <c r="AQ85" s="38">
        <f t="shared" si="36"/>
        <v>4.5999999999999996</v>
      </c>
      <c r="AR85" s="26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35">
        <f t="shared" si="37"/>
        <v>0</v>
      </c>
      <c r="BM85" s="35">
        <f t="shared" si="38"/>
        <v>0</v>
      </c>
      <c r="BN85" s="35">
        <f t="shared" si="39"/>
        <v>0</v>
      </c>
      <c r="BO85" s="35">
        <f t="shared" si="40"/>
        <v>0</v>
      </c>
      <c r="BP85" s="35">
        <f t="shared" si="41"/>
        <v>0</v>
      </c>
      <c r="BQ85" s="38">
        <f t="shared" si="42"/>
        <v>0</v>
      </c>
    </row>
    <row r="86" spans="1:97" customFormat="1" x14ac:dyDescent="0.3">
      <c r="A86" s="1"/>
      <c r="B86" s="56" t="s">
        <v>5</v>
      </c>
      <c r="C86" s="83" t="s">
        <v>7</v>
      </c>
      <c r="D86" s="83" t="s">
        <v>75</v>
      </c>
      <c r="E86" s="62" t="s">
        <v>100</v>
      </c>
      <c r="F86" s="3">
        <v>7.97</v>
      </c>
      <c r="G86" s="3">
        <v>5.34</v>
      </c>
      <c r="H86" s="3">
        <v>7.36</v>
      </c>
      <c r="I86" s="3"/>
      <c r="J86" s="3">
        <v>5.28</v>
      </c>
      <c r="K86" s="37">
        <f t="shared" si="43"/>
        <v>6.4874999999999998</v>
      </c>
      <c r="L86" s="3"/>
      <c r="M86" s="3"/>
      <c r="N86" s="3"/>
      <c r="O86" s="3"/>
      <c r="P86" s="3"/>
      <c r="Q86" s="37"/>
      <c r="R86" s="26"/>
      <c r="S86" s="27"/>
      <c r="T86" s="27"/>
      <c r="U86" s="27">
        <v>2</v>
      </c>
      <c r="V86" s="27"/>
      <c r="W86" s="27"/>
      <c r="X86" s="27"/>
      <c r="Y86" s="27">
        <v>3</v>
      </c>
      <c r="Z86" s="27"/>
      <c r="AA86" s="27"/>
      <c r="AB86" s="27"/>
      <c r="AC86" s="27">
        <v>4</v>
      </c>
      <c r="AD86" s="27"/>
      <c r="AE86" s="27"/>
      <c r="AF86" s="27"/>
      <c r="AG86" s="27"/>
      <c r="AH86" s="27"/>
      <c r="AI86" s="27"/>
      <c r="AJ86" s="27">
        <v>1</v>
      </c>
      <c r="AK86" s="27">
        <v>4</v>
      </c>
      <c r="AL86" s="35">
        <f t="shared" si="31"/>
        <v>2</v>
      </c>
      <c r="AM86" s="35">
        <f t="shared" si="32"/>
        <v>3</v>
      </c>
      <c r="AN86" s="35">
        <f t="shared" si="33"/>
        <v>4</v>
      </c>
      <c r="AO86" s="35">
        <f t="shared" si="34"/>
        <v>0</v>
      </c>
      <c r="AP86" s="35">
        <f t="shared" si="35"/>
        <v>5</v>
      </c>
      <c r="AQ86" s="38">
        <f t="shared" si="36"/>
        <v>2.8</v>
      </c>
      <c r="AR86" s="26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35">
        <f t="shared" si="37"/>
        <v>0</v>
      </c>
      <c r="BM86" s="35">
        <f t="shared" si="38"/>
        <v>0</v>
      </c>
      <c r="BN86" s="35">
        <f t="shared" si="39"/>
        <v>0</v>
      </c>
      <c r="BO86" s="35">
        <f t="shared" si="40"/>
        <v>0</v>
      </c>
      <c r="BP86" s="35">
        <f t="shared" si="41"/>
        <v>0</v>
      </c>
      <c r="BQ86" s="38">
        <f t="shared" si="42"/>
        <v>0</v>
      </c>
    </row>
    <row r="87" spans="1:97" customFormat="1" x14ac:dyDescent="0.3">
      <c r="A87" s="1"/>
      <c r="B87" s="56" t="s">
        <v>0</v>
      </c>
      <c r="C87" s="83" t="s">
        <v>7</v>
      </c>
      <c r="D87" s="83" t="s">
        <v>85</v>
      </c>
      <c r="E87" s="83" t="s">
        <v>100</v>
      </c>
      <c r="F87" s="3">
        <v>8</v>
      </c>
      <c r="G87" s="3">
        <v>5.77</v>
      </c>
      <c r="H87" s="3">
        <v>6.14</v>
      </c>
      <c r="I87" s="3">
        <v>5.46</v>
      </c>
      <c r="J87" s="3">
        <v>4.67</v>
      </c>
      <c r="K87" s="37">
        <f t="shared" si="43"/>
        <v>6.008</v>
      </c>
      <c r="L87" s="3">
        <v>5.86</v>
      </c>
      <c r="M87" s="3">
        <v>6.34</v>
      </c>
      <c r="N87" s="3">
        <v>6.54</v>
      </c>
      <c r="O87" s="3">
        <v>5.32</v>
      </c>
      <c r="P87" s="3">
        <v>6.17</v>
      </c>
      <c r="Q87" s="37">
        <f>AVERAGE(L87:P87)</f>
        <v>6.0459999999999994</v>
      </c>
      <c r="R87" s="26"/>
      <c r="S87" s="27"/>
      <c r="T87" s="27">
        <v>1</v>
      </c>
      <c r="U87" s="27">
        <v>3</v>
      </c>
      <c r="V87" s="27"/>
      <c r="W87" s="27"/>
      <c r="X87" s="27">
        <v>2</v>
      </c>
      <c r="Y87" s="27">
        <v>5</v>
      </c>
      <c r="Z87" s="27">
        <v>1</v>
      </c>
      <c r="AA87" s="27"/>
      <c r="AB87" s="27"/>
      <c r="AC87" s="27">
        <v>3</v>
      </c>
      <c r="AD87" s="27"/>
      <c r="AE87" s="27"/>
      <c r="AF87" s="27"/>
      <c r="AG87" s="27">
        <v>2</v>
      </c>
      <c r="AH87" s="27"/>
      <c r="AI87" s="27"/>
      <c r="AJ87" s="27"/>
      <c r="AK87" s="27">
        <v>4</v>
      </c>
      <c r="AL87" s="35">
        <f t="shared" si="31"/>
        <v>4</v>
      </c>
      <c r="AM87" s="35">
        <f t="shared" si="32"/>
        <v>7</v>
      </c>
      <c r="AN87" s="35">
        <f t="shared" si="33"/>
        <v>4</v>
      </c>
      <c r="AO87" s="35">
        <f t="shared" si="34"/>
        <v>2</v>
      </c>
      <c r="AP87" s="35">
        <f t="shared" si="35"/>
        <v>4</v>
      </c>
      <c r="AQ87" s="38">
        <f t="shared" si="36"/>
        <v>4.2</v>
      </c>
      <c r="AR87" s="26"/>
      <c r="AS87" s="27"/>
      <c r="AT87" s="27"/>
      <c r="AU87" s="27">
        <v>1</v>
      </c>
      <c r="AV87" s="27">
        <v>2</v>
      </c>
      <c r="AW87" s="27">
        <v>1</v>
      </c>
      <c r="AX87" s="27"/>
      <c r="AY87" s="27">
        <v>4</v>
      </c>
      <c r="AZ87" s="27"/>
      <c r="BA87" s="27"/>
      <c r="BB87" s="27"/>
      <c r="BC87" s="27">
        <v>1</v>
      </c>
      <c r="BD87" s="27"/>
      <c r="BE87" s="27"/>
      <c r="BF87" s="27"/>
      <c r="BG87" s="27">
        <v>2</v>
      </c>
      <c r="BH87" s="27"/>
      <c r="BI87" s="27"/>
      <c r="BJ87" s="27"/>
      <c r="BK87" s="27">
        <v>3</v>
      </c>
      <c r="BL87" s="35">
        <f t="shared" si="37"/>
        <v>1</v>
      </c>
      <c r="BM87" s="35">
        <f t="shared" si="38"/>
        <v>7</v>
      </c>
      <c r="BN87" s="35">
        <f t="shared" si="39"/>
        <v>1</v>
      </c>
      <c r="BO87" s="35">
        <f t="shared" si="40"/>
        <v>2</v>
      </c>
      <c r="BP87" s="35">
        <f t="shared" si="41"/>
        <v>3</v>
      </c>
      <c r="BQ87" s="38">
        <f t="shared" si="42"/>
        <v>2.8</v>
      </c>
    </row>
    <row r="88" spans="1:97" customFormat="1" x14ac:dyDescent="0.3">
      <c r="A88" s="1"/>
      <c r="B88" s="56" t="s">
        <v>0</v>
      </c>
      <c r="C88" s="83" t="s">
        <v>7</v>
      </c>
      <c r="D88" s="83" t="s">
        <v>86</v>
      </c>
      <c r="E88" s="83" t="s">
        <v>100</v>
      </c>
      <c r="F88" s="3"/>
      <c r="G88" s="3">
        <v>6.98</v>
      </c>
      <c r="H88" s="3">
        <v>5.39</v>
      </c>
      <c r="I88" s="3">
        <v>6.07</v>
      </c>
      <c r="J88" s="3"/>
      <c r="K88" s="37">
        <f t="shared" si="43"/>
        <v>6.1466666666666674</v>
      </c>
      <c r="L88" s="3">
        <v>6.9249999999999998</v>
      </c>
      <c r="M88" s="3">
        <v>4.8099999999999996</v>
      </c>
      <c r="N88" s="3">
        <v>5.97</v>
      </c>
      <c r="O88" s="3">
        <v>6.34</v>
      </c>
      <c r="P88" s="3">
        <v>5.05</v>
      </c>
      <c r="Q88" s="37">
        <f>AVERAGE(L88:P88)</f>
        <v>5.819</v>
      </c>
      <c r="R88" s="26"/>
      <c r="S88" s="27"/>
      <c r="T88" s="27"/>
      <c r="U88" s="27">
        <v>2</v>
      </c>
      <c r="V88" s="27"/>
      <c r="W88" s="27"/>
      <c r="X88" s="27"/>
      <c r="Y88" s="27">
        <v>6</v>
      </c>
      <c r="Z88" s="27"/>
      <c r="AA88" s="27"/>
      <c r="AB88" s="27"/>
      <c r="AC88" s="27">
        <v>5</v>
      </c>
      <c r="AD88" s="27"/>
      <c r="AE88" s="27">
        <v>1</v>
      </c>
      <c r="AF88" s="27"/>
      <c r="AG88" s="27">
        <v>2</v>
      </c>
      <c r="AH88" s="27"/>
      <c r="AI88" s="27"/>
      <c r="AJ88" s="27"/>
      <c r="AK88" s="27"/>
      <c r="AL88" s="35">
        <f t="shared" si="31"/>
        <v>2</v>
      </c>
      <c r="AM88" s="35">
        <f t="shared" si="32"/>
        <v>6</v>
      </c>
      <c r="AN88" s="35">
        <f t="shared" si="33"/>
        <v>5</v>
      </c>
      <c r="AO88" s="35">
        <f t="shared" si="34"/>
        <v>3</v>
      </c>
      <c r="AP88" s="35">
        <f t="shared" si="35"/>
        <v>0</v>
      </c>
      <c r="AQ88" s="38">
        <f t="shared" si="36"/>
        <v>3.2</v>
      </c>
      <c r="AR88" s="26"/>
      <c r="AS88" s="27"/>
      <c r="AT88" s="27"/>
      <c r="AU88" s="27">
        <v>2</v>
      </c>
      <c r="AV88" s="27"/>
      <c r="AW88" s="27"/>
      <c r="AX88" s="27"/>
      <c r="AY88" s="27">
        <v>4</v>
      </c>
      <c r="AZ88" s="27"/>
      <c r="BA88" s="27">
        <v>1</v>
      </c>
      <c r="BB88" s="27"/>
      <c r="BC88" s="27">
        <v>3</v>
      </c>
      <c r="BD88" s="27"/>
      <c r="BE88" s="27"/>
      <c r="BF88" s="27"/>
      <c r="BG88" s="27">
        <v>3</v>
      </c>
      <c r="BH88" s="27"/>
      <c r="BI88" s="27"/>
      <c r="BJ88" s="27"/>
      <c r="BK88" s="27">
        <v>2</v>
      </c>
      <c r="BL88" s="35">
        <f t="shared" si="37"/>
        <v>2</v>
      </c>
      <c r="BM88" s="35">
        <f t="shared" si="38"/>
        <v>4</v>
      </c>
      <c r="BN88" s="35">
        <f t="shared" si="39"/>
        <v>4</v>
      </c>
      <c r="BO88" s="35">
        <f t="shared" si="40"/>
        <v>3</v>
      </c>
      <c r="BP88" s="35">
        <f t="shared" si="41"/>
        <v>2</v>
      </c>
      <c r="BQ88" s="38">
        <f t="shared" si="42"/>
        <v>3</v>
      </c>
      <c r="CP88" s="21"/>
      <c r="CQ88" s="21"/>
      <c r="CR88" s="21"/>
      <c r="CS88" s="21"/>
    </row>
    <row r="89" spans="1:97" customFormat="1" x14ac:dyDescent="0.3">
      <c r="A89" s="1"/>
      <c r="B89" s="56" t="s">
        <v>0</v>
      </c>
      <c r="C89" s="83" t="s">
        <v>7</v>
      </c>
      <c r="D89" s="83" t="s">
        <v>87</v>
      </c>
      <c r="E89" s="83" t="s">
        <v>100</v>
      </c>
      <c r="F89" s="3"/>
      <c r="G89" s="3">
        <v>6.94</v>
      </c>
      <c r="H89" s="3">
        <v>4.4800000000000004</v>
      </c>
      <c r="I89" s="3">
        <v>4.45</v>
      </c>
      <c r="J89" s="3"/>
      <c r="K89" s="37">
        <f t="shared" si="43"/>
        <v>5.29</v>
      </c>
      <c r="L89" s="3">
        <v>7.63</v>
      </c>
      <c r="M89" s="3">
        <v>7.53</v>
      </c>
      <c r="N89" s="3">
        <v>6.24</v>
      </c>
      <c r="O89" s="3">
        <v>7.86</v>
      </c>
      <c r="P89" s="3">
        <v>7.97</v>
      </c>
      <c r="Q89" s="37">
        <f>AVERAGE(L89:P89)</f>
        <v>7.4459999999999997</v>
      </c>
      <c r="R89" s="26"/>
      <c r="S89" s="27"/>
      <c r="T89" s="27"/>
      <c r="U89" s="27">
        <v>5</v>
      </c>
      <c r="V89" s="27"/>
      <c r="W89" s="27">
        <v>1</v>
      </c>
      <c r="X89" s="27"/>
      <c r="Y89" s="27">
        <v>3</v>
      </c>
      <c r="Z89" s="27"/>
      <c r="AA89" s="27"/>
      <c r="AB89" s="27"/>
      <c r="AC89" s="27">
        <v>4</v>
      </c>
      <c r="AD89" s="27">
        <v>1</v>
      </c>
      <c r="AE89" s="27"/>
      <c r="AF89" s="27"/>
      <c r="AG89" s="27">
        <v>1</v>
      </c>
      <c r="AH89" s="27"/>
      <c r="AI89" s="27"/>
      <c r="AJ89" s="27"/>
      <c r="AK89" s="27"/>
      <c r="AL89" s="35">
        <f t="shared" si="31"/>
        <v>5</v>
      </c>
      <c r="AM89" s="35">
        <f t="shared" si="32"/>
        <v>4</v>
      </c>
      <c r="AN89" s="35">
        <f t="shared" si="33"/>
        <v>4</v>
      </c>
      <c r="AO89" s="35">
        <f t="shared" si="34"/>
        <v>2</v>
      </c>
      <c r="AP89" s="35">
        <f t="shared" si="35"/>
        <v>0</v>
      </c>
      <c r="AQ89" s="38">
        <f t="shared" si="36"/>
        <v>3</v>
      </c>
      <c r="AR89" s="26"/>
      <c r="AS89" s="27"/>
      <c r="AT89" s="27"/>
      <c r="AU89" s="27">
        <v>4</v>
      </c>
      <c r="AV89" s="27"/>
      <c r="AW89" s="27">
        <v>1</v>
      </c>
      <c r="AX89" s="27">
        <v>1</v>
      </c>
      <c r="AY89" s="27">
        <v>1</v>
      </c>
      <c r="AZ89" s="27">
        <v>1</v>
      </c>
      <c r="BA89" s="27"/>
      <c r="BB89" s="27"/>
      <c r="BC89" s="27">
        <v>4</v>
      </c>
      <c r="BD89" s="27"/>
      <c r="BE89" s="27"/>
      <c r="BF89" s="27"/>
      <c r="BG89" s="27">
        <v>3</v>
      </c>
      <c r="BH89" s="27"/>
      <c r="BI89" s="27"/>
      <c r="BJ89" s="27"/>
      <c r="BK89" s="27">
        <v>1</v>
      </c>
      <c r="BL89" s="35">
        <f t="shared" si="37"/>
        <v>4</v>
      </c>
      <c r="BM89" s="35">
        <f t="shared" si="38"/>
        <v>3</v>
      </c>
      <c r="BN89" s="35">
        <f t="shared" si="39"/>
        <v>5</v>
      </c>
      <c r="BO89" s="35">
        <f t="shared" si="40"/>
        <v>3</v>
      </c>
      <c r="BP89" s="35">
        <f t="shared" si="41"/>
        <v>1</v>
      </c>
      <c r="BQ89" s="38">
        <f t="shared" si="42"/>
        <v>3.2</v>
      </c>
      <c r="CP89" s="21"/>
      <c r="CQ89" s="21"/>
      <c r="CR89" s="21"/>
      <c r="CS89" s="21"/>
    </row>
    <row r="90" spans="1:97" customFormat="1" x14ac:dyDescent="0.3">
      <c r="A90" s="1"/>
      <c r="B90" s="56" t="s">
        <v>5</v>
      </c>
      <c r="C90" s="83" t="s">
        <v>7</v>
      </c>
      <c r="D90" s="83" t="s">
        <v>88</v>
      </c>
      <c r="E90" s="83" t="s">
        <v>100</v>
      </c>
      <c r="F90" s="3">
        <v>4.87</v>
      </c>
      <c r="G90" s="3">
        <v>4.16</v>
      </c>
      <c r="H90" s="3">
        <v>5.39</v>
      </c>
      <c r="I90" s="3">
        <v>3.43</v>
      </c>
      <c r="J90" s="3">
        <v>3.8</v>
      </c>
      <c r="K90" s="37">
        <f t="shared" si="43"/>
        <v>4.33</v>
      </c>
      <c r="L90" s="3">
        <v>7.25</v>
      </c>
      <c r="M90" s="3">
        <v>4.24</v>
      </c>
      <c r="N90" s="3">
        <v>5.1100000000000003</v>
      </c>
      <c r="O90" s="3">
        <v>4.8099999999999996</v>
      </c>
      <c r="P90" s="3">
        <v>6.64</v>
      </c>
      <c r="Q90" s="37">
        <f>AVERAGE(L90:P90)</f>
        <v>5.61</v>
      </c>
      <c r="R90" s="26"/>
      <c r="S90" s="27"/>
      <c r="T90" s="27"/>
      <c r="U90" s="27">
        <v>4</v>
      </c>
      <c r="V90" s="27"/>
      <c r="W90" s="27">
        <v>1</v>
      </c>
      <c r="X90" s="27"/>
      <c r="Y90" s="27">
        <v>4</v>
      </c>
      <c r="Z90" s="27"/>
      <c r="AA90" s="27"/>
      <c r="AB90" s="27"/>
      <c r="AC90" s="27">
        <v>3</v>
      </c>
      <c r="AD90" s="27"/>
      <c r="AE90" s="27"/>
      <c r="AF90" s="27"/>
      <c r="AG90" s="27">
        <v>3</v>
      </c>
      <c r="AH90" s="27"/>
      <c r="AI90" s="27"/>
      <c r="AJ90" s="27"/>
      <c r="AK90" s="27">
        <v>3</v>
      </c>
      <c r="AL90" s="35">
        <f t="shared" si="31"/>
        <v>4</v>
      </c>
      <c r="AM90" s="35">
        <f t="shared" si="32"/>
        <v>5</v>
      </c>
      <c r="AN90" s="35">
        <f t="shared" si="33"/>
        <v>3</v>
      </c>
      <c r="AO90" s="35">
        <f t="shared" si="34"/>
        <v>3</v>
      </c>
      <c r="AP90" s="35">
        <f t="shared" si="35"/>
        <v>3</v>
      </c>
      <c r="AQ90" s="38">
        <f t="shared" si="36"/>
        <v>3.6</v>
      </c>
      <c r="AR90" s="26"/>
      <c r="AS90" s="27">
        <v>3</v>
      </c>
      <c r="AT90" s="27">
        <v>1</v>
      </c>
      <c r="AU90" s="27">
        <v>7</v>
      </c>
      <c r="AV90" s="27"/>
      <c r="AW90" s="27">
        <v>2</v>
      </c>
      <c r="AX90" s="27"/>
      <c r="AY90" s="27">
        <v>3</v>
      </c>
      <c r="AZ90" s="27"/>
      <c r="BA90" s="27">
        <v>2</v>
      </c>
      <c r="BB90" s="27"/>
      <c r="BC90" s="27">
        <v>3</v>
      </c>
      <c r="BD90" s="27"/>
      <c r="BE90" s="27">
        <v>2</v>
      </c>
      <c r="BF90" s="27"/>
      <c r="BG90" s="27">
        <v>2</v>
      </c>
      <c r="BH90" s="27"/>
      <c r="BI90" s="27">
        <v>2</v>
      </c>
      <c r="BJ90" s="27"/>
      <c r="BK90" s="27">
        <v>4</v>
      </c>
      <c r="BL90" s="35">
        <f t="shared" si="37"/>
        <v>11</v>
      </c>
      <c r="BM90" s="35">
        <f t="shared" si="38"/>
        <v>5</v>
      </c>
      <c r="BN90" s="35">
        <f t="shared" si="39"/>
        <v>5</v>
      </c>
      <c r="BO90" s="35">
        <f t="shared" si="40"/>
        <v>4</v>
      </c>
      <c r="BP90" s="35">
        <f t="shared" si="41"/>
        <v>6</v>
      </c>
      <c r="BQ90" s="38">
        <f t="shared" si="42"/>
        <v>6.2</v>
      </c>
      <c r="CP90" s="21"/>
      <c r="CQ90" s="21"/>
      <c r="CR90" s="21"/>
      <c r="CS90" s="21"/>
    </row>
    <row r="91" spans="1:97" customFormat="1" x14ac:dyDescent="0.3">
      <c r="A91" s="1"/>
      <c r="B91" s="56" t="s">
        <v>5</v>
      </c>
      <c r="C91" s="83" t="s">
        <v>7</v>
      </c>
      <c r="D91" s="83" t="s">
        <v>89</v>
      </c>
      <c r="E91" s="83" t="s">
        <v>100</v>
      </c>
      <c r="F91" s="3"/>
      <c r="G91" s="3"/>
      <c r="H91" s="3">
        <v>6.17</v>
      </c>
      <c r="I91" s="3">
        <v>5.0199999999999996</v>
      </c>
      <c r="J91" s="3">
        <v>6.02</v>
      </c>
      <c r="K91" s="37">
        <f t="shared" si="43"/>
        <v>5.7366666666666672</v>
      </c>
      <c r="L91" s="3">
        <v>7.83</v>
      </c>
      <c r="M91" s="3">
        <v>6.1</v>
      </c>
      <c r="N91" s="3">
        <v>4.75</v>
      </c>
      <c r="O91" s="3">
        <v>4.9800000000000004</v>
      </c>
      <c r="P91" s="3">
        <v>7.55</v>
      </c>
      <c r="Q91" s="37">
        <f>AVERAGE(L91:P91)</f>
        <v>6.242</v>
      </c>
      <c r="R91" s="26"/>
      <c r="S91" s="27"/>
      <c r="T91" s="27">
        <v>1</v>
      </c>
      <c r="U91" s="27">
        <v>5</v>
      </c>
      <c r="V91" s="27"/>
      <c r="W91" s="27"/>
      <c r="X91" s="27"/>
      <c r="Y91" s="27">
        <v>3</v>
      </c>
      <c r="Z91" s="27"/>
      <c r="AA91" s="27"/>
      <c r="AB91" s="27"/>
      <c r="AC91" s="27">
        <v>5</v>
      </c>
      <c r="AD91" s="27"/>
      <c r="AE91" s="27"/>
      <c r="AF91" s="27"/>
      <c r="AG91" s="27">
        <v>5</v>
      </c>
      <c r="AH91" s="27"/>
      <c r="AI91" s="27"/>
      <c r="AJ91" s="27"/>
      <c r="AK91" s="27">
        <v>2</v>
      </c>
      <c r="AL91" s="35">
        <f t="shared" si="31"/>
        <v>6</v>
      </c>
      <c r="AM91" s="35">
        <f t="shared" si="32"/>
        <v>3</v>
      </c>
      <c r="AN91" s="35">
        <f t="shared" si="33"/>
        <v>5</v>
      </c>
      <c r="AO91" s="35">
        <f t="shared" si="34"/>
        <v>5</v>
      </c>
      <c r="AP91" s="35">
        <f t="shared" si="35"/>
        <v>2</v>
      </c>
      <c r="AQ91" s="38">
        <f t="shared" si="36"/>
        <v>4.2</v>
      </c>
      <c r="AR91" s="26"/>
      <c r="AS91" s="27">
        <v>2</v>
      </c>
      <c r="AT91" s="27"/>
      <c r="AU91" s="27">
        <v>6</v>
      </c>
      <c r="AV91" s="27"/>
      <c r="AW91" s="27">
        <v>2</v>
      </c>
      <c r="AX91" s="27"/>
      <c r="AY91" s="27">
        <v>4</v>
      </c>
      <c r="AZ91" s="27"/>
      <c r="BA91" s="27">
        <v>1</v>
      </c>
      <c r="BB91" s="27"/>
      <c r="BC91" s="27">
        <v>2</v>
      </c>
      <c r="BD91" s="27"/>
      <c r="BE91" s="27"/>
      <c r="BF91" s="27"/>
      <c r="BG91" s="27">
        <v>3</v>
      </c>
      <c r="BH91" s="27"/>
      <c r="BI91" s="27">
        <v>1</v>
      </c>
      <c r="BJ91" s="27"/>
      <c r="BK91" s="27">
        <v>4</v>
      </c>
      <c r="BL91" s="35">
        <f t="shared" si="37"/>
        <v>8</v>
      </c>
      <c r="BM91" s="35">
        <f t="shared" si="38"/>
        <v>6</v>
      </c>
      <c r="BN91" s="35">
        <f t="shared" si="39"/>
        <v>3</v>
      </c>
      <c r="BO91" s="35">
        <f t="shared" si="40"/>
        <v>3</v>
      </c>
      <c r="BP91" s="35">
        <f t="shared" si="41"/>
        <v>5</v>
      </c>
      <c r="BQ91" s="38">
        <f t="shared" si="42"/>
        <v>5</v>
      </c>
      <c r="CP91" s="21"/>
      <c r="CQ91" s="21"/>
      <c r="CR91" s="21"/>
      <c r="CS91" s="21"/>
    </row>
    <row r="96" spans="1:97" ht="21" x14ac:dyDescent="0.4">
      <c r="E96" s="97" t="s">
        <v>121</v>
      </c>
    </row>
    <row r="98" spans="5:114" x14ac:dyDescent="0.3">
      <c r="E98" s="30" t="s">
        <v>111</v>
      </c>
      <c r="F98" s="30"/>
      <c r="G98" s="27"/>
      <c r="H98" s="27"/>
      <c r="I98" s="27"/>
      <c r="J98" s="27"/>
      <c r="K98" s="27"/>
      <c r="L98" s="27"/>
    </row>
    <row r="99" spans="5:114" x14ac:dyDescent="0.3">
      <c r="E99" s="89" t="s">
        <v>107</v>
      </c>
      <c r="F99" s="90" t="s">
        <v>108</v>
      </c>
      <c r="G99" s="27">
        <v>4.16</v>
      </c>
      <c r="H99" s="27">
        <v>6.7249999999999996</v>
      </c>
      <c r="I99" s="27">
        <v>6.07</v>
      </c>
      <c r="J99" s="27">
        <v>6.0633333333333326</v>
      </c>
      <c r="K99" s="27">
        <v>7.5666666666666673</v>
      </c>
      <c r="L99" s="27">
        <v>6.1599999999999993</v>
      </c>
      <c r="M99" s="27">
        <v>4.3899999999999988</v>
      </c>
      <c r="N99" s="27">
        <v>5.3233333333333341</v>
      </c>
      <c r="O99" s="27">
        <v>6.1574999999999998</v>
      </c>
      <c r="Q99" s="27">
        <v>4.2439999999999998</v>
      </c>
      <c r="R99" s="27">
        <v>4.7559999999999993</v>
      </c>
      <c r="S99" s="27">
        <v>8.5850000000000009</v>
      </c>
      <c r="T99" s="27">
        <v>7.9249999999999998</v>
      </c>
      <c r="V99" s="27">
        <v>5.93</v>
      </c>
      <c r="W99" s="27">
        <v>4.8475000000000001</v>
      </c>
      <c r="X99" s="27">
        <v>6.3449999999999998</v>
      </c>
      <c r="Y99" s="27">
        <v>6.1</v>
      </c>
      <c r="Z99" s="27">
        <v>5.5566666666666675</v>
      </c>
      <c r="AA99" s="27">
        <v>4.1360000000000001</v>
      </c>
      <c r="AB99" s="27">
        <v>6.5425000000000004</v>
      </c>
      <c r="AC99" s="27">
        <v>5.3979999999999988</v>
      </c>
      <c r="AD99" s="27">
        <v>6.3900000000000006</v>
      </c>
      <c r="AF99" s="27">
        <v>6.4874999999999998</v>
      </c>
      <c r="AG99" s="27">
        <v>6.008</v>
      </c>
      <c r="AH99" s="27">
        <v>6.1466666666666674</v>
      </c>
      <c r="AI99" s="27">
        <v>5.29</v>
      </c>
      <c r="AJ99" s="27">
        <v>4.33</v>
      </c>
      <c r="AK99" s="27">
        <v>5.7366666666666672</v>
      </c>
    </row>
    <row r="100" spans="5:114" x14ac:dyDescent="0.3">
      <c r="E100" s="89" t="s">
        <v>106</v>
      </c>
      <c r="F100" s="90" t="s">
        <v>108</v>
      </c>
      <c r="G100" s="27">
        <v>3.53</v>
      </c>
      <c r="H100" s="27">
        <v>6.1266666666666678</v>
      </c>
      <c r="I100" s="27">
        <v>3.9966666666666666</v>
      </c>
      <c r="J100" s="27">
        <v>5.4833333333333334</v>
      </c>
      <c r="K100" s="27">
        <v>5.0979999999999999</v>
      </c>
      <c r="L100" s="27">
        <v>5.1740000000000004</v>
      </c>
      <c r="M100" s="27">
        <v>4.47</v>
      </c>
      <c r="N100" s="27">
        <v>4.6459999999999999</v>
      </c>
      <c r="O100" s="27">
        <v>6.4924999999999997</v>
      </c>
      <c r="P100" s="27">
        <v>5.9859999999999989</v>
      </c>
      <c r="Q100" s="27">
        <v>3.59</v>
      </c>
      <c r="R100" s="27">
        <v>7.1340000000000003</v>
      </c>
      <c r="S100" s="27">
        <v>4.9174999999999995</v>
      </c>
      <c r="T100" s="27">
        <v>4.3540000000000001</v>
      </c>
      <c r="U100" s="27">
        <v>8.293333333333333</v>
      </c>
      <c r="V100" s="27">
        <v>5.5466666666666669</v>
      </c>
      <c r="W100" s="27">
        <v>6.0424999999999995</v>
      </c>
      <c r="X100" s="27">
        <v>4.032</v>
      </c>
      <c r="Y100" s="27">
        <v>2.4900000000000002</v>
      </c>
      <c r="Z100" s="27">
        <v>4.6319999999999997</v>
      </c>
      <c r="AA100" s="27">
        <v>6.31</v>
      </c>
      <c r="AB100" s="27">
        <v>6.0150000000000006</v>
      </c>
      <c r="AC100" s="27">
        <v>4.726</v>
      </c>
      <c r="AD100" s="27">
        <v>6.4760000000000009</v>
      </c>
      <c r="AG100" s="27">
        <v>5.589999999999999</v>
      </c>
      <c r="AH100" s="27">
        <v>5.0419999999999998</v>
      </c>
    </row>
    <row r="101" spans="5:114" x14ac:dyDescent="0.3">
      <c r="E101" s="89" t="s">
        <v>105</v>
      </c>
      <c r="F101" s="90" t="s">
        <v>108</v>
      </c>
      <c r="G101" s="27">
        <v>6.17</v>
      </c>
      <c r="H101" s="27">
        <v>5.1733333333333329</v>
      </c>
      <c r="I101" s="27">
        <v>7.4460000000000006</v>
      </c>
      <c r="J101" s="27">
        <v>5.6879999999999997</v>
      </c>
      <c r="K101" s="27"/>
      <c r="L101" s="27"/>
      <c r="N101" s="27">
        <v>4.5949999999999998</v>
      </c>
      <c r="O101" s="27">
        <v>4.6949999999999994</v>
      </c>
      <c r="P101" s="27">
        <v>6.34</v>
      </c>
      <c r="Q101" s="27">
        <v>4.625</v>
      </c>
      <c r="R101" s="27">
        <v>5.2619999999999996</v>
      </c>
      <c r="S101" s="27">
        <v>5.9975000000000005</v>
      </c>
      <c r="T101" s="27">
        <v>5.1019999999999994</v>
      </c>
      <c r="U101" s="27">
        <v>3.8579999999999997</v>
      </c>
      <c r="V101" s="27">
        <v>5.6599999999999993</v>
      </c>
      <c r="W101" s="27">
        <v>5.5674999999999999</v>
      </c>
      <c r="X101" s="27">
        <v>7.754999999999999</v>
      </c>
      <c r="Y101" s="27">
        <v>4.766</v>
      </c>
      <c r="Z101" s="27">
        <v>6.1680000000000001</v>
      </c>
      <c r="AA101" s="27">
        <v>3.7020000000000004</v>
      </c>
      <c r="AB101" s="27">
        <v>3.5749999999999997</v>
      </c>
      <c r="AC101" s="27">
        <v>6.04</v>
      </c>
      <c r="AD101" s="27">
        <v>4.9400000000000004</v>
      </c>
      <c r="AF101" s="27">
        <v>4.4700000000000006</v>
      </c>
      <c r="AG101" s="27">
        <v>5.73</v>
      </c>
      <c r="AH101" s="27">
        <v>4.1999999999999993</v>
      </c>
      <c r="AI101" s="27">
        <v>4.8225000000000007</v>
      </c>
      <c r="AJ101" s="27">
        <v>4.5759999999999996</v>
      </c>
    </row>
    <row r="102" spans="5:114" x14ac:dyDescent="0.3">
      <c r="E102" s="90"/>
      <c r="F102" s="90"/>
      <c r="G102" s="27"/>
      <c r="H102" s="27"/>
      <c r="I102" s="27"/>
      <c r="J102" s="27"/>
      <c r="K102" s="27"/>
      <c r="L102" s="27"/>
    </row>
    <row r="103" spans="5:114" x14ac:dyDescent="0.3">
      <c r="E103" s="89" t="s">
        <v>107</v>
      </c>
      <c r="F103" s="90" t="s">
        <v>109</v>
      </c>
      <c r="G103" s="27">
        <v>6.8849999999999998</v>
      </c>
      <c r="H103" s="27">
        <v>8.6199999999999992</v>
      </c>
      <c r="I103" s="27">
        <v>6.7833333333333341</v>
      </c>
      <c r="J103" s="27">
        <v>6.4266666666666667</v>
      </c>
      <c r="K103" s="27">
        <v>7.5939999999999994</v>
      </c>
      <c r="L103" s="27">
        <v>6.6550000000000002</v>
      </c>
      <c r="M103" s="27">
        <v>5.2959999999999994</v>
      </c>
      <c r="N103" s="27">
        <v>4.2725</v>
      </c>
      <c r="O103" s="27">
        <v>5.032</v>
      </c>
      <c r="P103" s="27">
        <v>6.0200000000000005</v>
      </c>
      <c r="Q103" s="27">
        <v>6.4033333333333333</v>
      </c>
      <c r="R103" s="27">
        <v>8.2233333333333345</v>
      </c>
      <c r="S103" s="27">
        <v>6.8724999999999996</v>
      </c>
      <c r="T103" s="27">
        <v>5.7050000000000001</v>
      </c>
      <c r="U103" s="27">
        <v>7.4733333333333336</v>
      </c>
      <c r="V103" s="27">
        <v>6.9079999999999995</v>
      </c>
      <c r="W103" s="27">
        <v>5.7519999999999998</v>
      </c>
      <c r="X103" s="27">
        <v>6.8579999999999997</v>
      </c>
      <c r="Y103" s="27">
        <v>5.9739999999999993</v>
      </c>
      <c r="Z103" s="27">
        <v>6.0459999999999994</v>
      </c>
      <c r="AA103" s="27">
        <v>5.819</v>
      </c>
      <c r="AB103" s="27">
        <v>7.4459999999999997</v>
      </c>
      <c r="AC103" s="27">
        <v>5.61</v>
      </c>
      <c r="AD103" s="27">
        <v>6.242</v>
      </c>
    </row>
    <row r="104" spans="5:114" x14ac:dyDescent="0.3">
      <c r="E104" s="89" t="s">
        <v>106</v>
      </c>
      <c r="F104" s="90" t="s">
        <v>109</v>
      </c>
      <c r="G104" s="27">
        <v>5.5766666666666671</v>
      </c>
      <c r="H104" s="27">
        <v>6.8466666666666667</v>
      </c>
      <c r="I104" s="27">
        <v>3.3299999999999996</v>
      </c>
      <c r="J104" s="27">
        <v>3.6219999999999999</v>
      </c>
      <c r="K104" s="27">
        <v>5.5179999999999998</v>
      </c>
      <c r="L104" s="27">
        <v>4.9000000000000004</v>
      </c>
      <c r="M104" s="27">
        <v>6.3466666666666667</v>
      </c>
      <c r="N104" s="27">
        <v>5.2320000000000002</v>
      </c>
      <c r="O104" s="27">
        <v>5.024</v>
      </c>
      <c r="P104" s="27">
        <v>6.9420000000000002</v>
      </c>
      <c r="Q104" s="27">
        <v>6.3324999999999996</v>
      </c>
      <c r="S104" s="27">
        <v>5.84</v>
      </c>
      <c r="T104" s="27">
        <v>6.0579999999999998</v>
      </c>
      <c r="U104" s="27">
        <v>8.3074999999999992</v>
      </c>
      <c r="W104" s="27">
        <v>4.9233333333333329</v>
      </c>
      <c r="X104" s="27">
        <v>4.8199999999999994</v>
      </c>
      <c r="Y104" s="27">
        <v>4.3819999999999997</v>
      </c>
      <c r="Z104" s="27">
        <v>3.6825000000000001</v>
      </c>
      <c r="AA104" s="27">
        <v>5.2200000000000006</v>
      </c>
      <c r="AB104" s="27">
        <v>6.5</v>
      </c>
      <c r="AC104" s="27">
        <v>6.16</v>
      </c>
      <c r="AD104" s="27">
        <v>7.2540000000000004</v>
      </c>
      <c r="AG104" s="27">
        <v>5.2560000000000002</v>
      </c>
      <c r="AH104" s="27">
        <v>4.5860000000000003</v>
      </c>
    </row>
    <row r="105" spans="5:114" x14ac:dyDescent="0.3">
      <c r="E105" s="89" t="s">
        <v>105</v>
      </c>
      <c r="F105" s="90" t="s">
        <v>109</v>
      </c>
      <c r="G105" s="27">
        <v>5.875</v>
      </c>
      <c r="H105" s="27">
        <v>4.82</v>
      </c>
      <c r="I105" s="27">
        <v>5.5124999999999993</v>
      </c>
      <c r="J105" s="27">
        <v>6.9139999999999997</v>
      </c>
      <c r="K105" s="27">
        <v>4.8980000000000006</v>
      </c>
      <c r="L105" s="27">
        <v>3.9225000000000003</v>
      </c>
      <c r="M105" s="27">
        <v>6.8740000000000006</v>
      </c>
      <c r="N105" s="27">
        <v>4.7140000000000004</v>
      </c>
      <c r="O105" s="27">
        <v>5.5179999999999989</v>
      </c>
      <c r="P105" s="27">
        <v>5.5</v>
      </c>
      <c r="Q105" s="27">
        <v>5.5039999999999996</v>
      </c>
      <c r="R105" s="27">
        <v>6.3460000000000001</v>
      </c>
      <c r="S105" s="27">
        <v>7.1379999999999999</v>
      </c>
      <c r="T105" s="27">
        <v>5.92</v>
      </c>
      <c r="V105" s="27">
        <v>6.3625000000000007</v>
      </c>
      <c r="W105" s="27">
        <v>5.0739999999999998</v>
      </c>
      <c r="X105" s="27">
        <v>8.2919999999999998</v>
      </c>
      <c r="Y105" s="27">
        <v>4.9833999999999996</v>
      </c>
      <c r="Z105" s="27">
        <v>5.6139999999999999</v>
      </c>
      <c r="AA105" s="27">
        <v>2.5219999999999998</v>
      </c>
      <c r="AC105" s="27">
        <v>4.242</v>
      </c>
      <c r="AD105" s="27">
        <v>5.2919999999999998</v>
      </c>
      <c r="AF105" s="27">
        <v>3.9159999999999995</v>
      </c>
      <c r="AG105" s="27">
        <v>5.08</v>
      </c>
      <c r="AH105" s="27">
        <v>3.5720000000000005</v>
      </c>
      <c r="AI105" s="27">
        <v>3.4420000000000002</v>
      </c>
      <c r="AJ105" s="27">
        <v>5.3040000000000003</v>
      </c>
      <c r="CS105" s="44"/>
      <c r="DJ105" s="44"/>
    </row>
    <row r="106" spans="5:114" x14ac:dyDescent="0.3">
      <c r="E106" s="30"/>
      <c r="F106" s="30"/>
      <c r="G106" s="27"/>
      <c r="H106" s="27"/>
      <c r="I106" s="27"/>
      <c r="J106" s="27"/>
      <c r="K106" s="27"/>
      <c r="L106" s="27"/>
      <c r="CS106" s="44"/>
      <c r="DJ106" s="44"/>
    </row>
    <row r="107" spans="5:114" x14ac:dyDescent="0.3">
      <c r="E107" s="30"/>
      <c r="F107" s="30"/>
      <c r="G107" s="27"/>
      <c r="H107" s="27"/>
      <c r="I107" s="27"/>
      <c r="J107" s="27"/>
      <c r="K107" s="27"/>
      <c r="L107" s="27"/>
      <c r="CS107" s="44"/>
      <c r="DJ107" s="44"/>
    </row>
    <row r="108" spans="5:114" x14ac:dyDescent="0.3">
      <c r="E108" s="30" t="s">
        <v>120</v>
      </c>
      <c r="F108" s="30"/>
      <c r="G108" s="27"/>
      <c r="H108" s="27"/>
      <c r="I108" s="27"/>
      <c r="J108" s="27"/>
      <c r="K108" s="27"/>
      <c r="L108" s="27"/>
      <c r="CS108" s="44"/>
      <c r="DJ108" s="44"/>
    </row>
    <row r="109" spans="5:114" x14ac:dyDescent="0.3">
      <c r="E109" s="89" t="s">
        <v>107</v>
      </c>
      <c r="F109" s="90" t="s">
        <v>108</v>
      </c>
      <c r="G109" s="27">
        <v>0.4</v>
      </c>
      <c r="H109" s="27">
        <v>1.2</v>
      </c>
      <c r="I109" s="27">
        <v>0.6</v>
      </c>
      <c r="J109" s="27">
        <v>1.2</v>
      </c>
      <c r="K109" s="27">
        <v>1.6</v>
      </c>
      <c r="L109" s="27">
        <v>4</v>
      </c>
      <c r="M109" s="27">
        <v>3.4</v>
      </c>
      <c r="N109" s="27">
        <v>1</v>
      </c>
      <c r="O109" s="27">
        <v>4.5999999999999996</v>
      </c>
      <c r="P109" s="27">
        <v>0</v>
      </c>
      <c r="Q109" s="27">
        <v>4.8</v>
      </c>
      <c r="R109" s="27">
        <v>3.4</v>
      </c>
      <c r="S109" s="27">
        <v>3.8</v>
      </c>
      <c r="T109" s="27">
        <v>2</v>
      </c>
      <c r="U109" s="27">
        <v>0</v>
      </c>
      <c r="V109" s="27">
        <v>3.2</v>
      </c>
      <c r="W109" s="27">
        <v>3</v>
      </c>
      <c r="X109" s="27">
        <v>3.8</v>
      </c>
      <c r="Y109" s="27">
        <v>2.6</v>
      </c>
      <c r="Z109" s="27">
        <v>2.6</v>
      </c>
      <c r="AA109" s="27">
        <v>2</v>
      </c>
      <c r="AB109" s="27">
        <v>3.8</v>
      </c>
      <c r="AC109" s="27">
        <v>3.8</v>
      </c>
      <c r="AD109" s="27">
        <v>4.5999999999999996</v>
      </c>
      <c r="AF109" s="27">
        <v>2.8</v>
      </c>
      <c r="AG109" s="27">
        <v>4.2</v>
      </c>
      <c r="AH109" s="27">
        <v>3.2</v>
      </c>
      <c r="AI109" s="27">
        <v>3</v>
      </c>
      <c r="AJ109" s="27">
        <v>3.6</v>
      </c>
      <c r="AK109" s="27">
        <v>4.2</v>
      </c>
      <c r="CS109" s="44"/>
      <c r="DJ109" s="44"/>
    </row>
    <row r="110" spans="5:114" x14ac:dyDescent="0.3">
      <c r="E110" s="89" t="s">
        <v>106</v>
      </c>
      <c r="F110" s="90" t="s">
        <v>108</v>
      </c>
      <c r="G110" s="27">
        <v>1.2</v>
      </c>
      <c r="H110" s="27">
        <v>1.8</v>
      </c>
      <c r="I110" s="27">
        <v>3.2</v>
      </c>
      <c r="J110" s="27">
        <v>1.6</v>
      </c>
      <c r="K110" s="27">
        <v>2.4</v>
      </c>
      <c r="L110" s="27">
        <v>2.8</v>
      </c>
      <c r="M110" s="27">
        <v>3.8</v>
      </c>
      <c r="N110" s="27">
        <v>4.8</v>
      </c>
      <c r="O110" s="27">
        <v>3.4</v>
      </c>
      <c r="P110" s="27">
        <v>3</v>
      </c>
      <c r="Q110" s="27">
        <v>2.4</v>
      </c>
      <c r="R110" s="27">
        <v>3.4</v>
      </c>
      <c r="S110" s="27">
        <v>4.2</v>
      </c>
      <c r="T110" s="27">
        <v>3</v>
      </c>
      <c r="U110" s="27">
        <v>3.4</v>
      </c>
      <c r="V110" s="27">
        <v>3.4</v>
      </c>
      <c r="W110" s="27">
        <v>3.2</v>
      </c>
      <c r="X110" s="27">
        <v>6.6</v>
      </c>
      <c r="Y110" s="27">
        <v>2.2000000000000002</v>
      </c>
      <c r="Z110" s="27">
        <v>3.2</v>
      </c>
      <c r="AA110" s="27">
        <v>1.8</v>
      </c>
      <c r="AB110" s="27">
        <v>4.2</v>
      </c>
      <c r="AC110" s="27">
        <v>1.8</v>
      </c>
      <c r="AD110" s="27">
        <v>5.2</v>
      </c>
      <c r="AF110" s="27">
        <v>0</v>
      </c>
      <c r="AG110" s="27">
        <v>2.8</v>
      </c>
      <c r="AH110" s="27">
        <v>2.4</v>
      </c>
      <c r="CS110" s="44"/>
      <c r="DJ110" s="44"/>
    </row>
    <row r="111" spans="5:114" x14ac:dyDescent="0.3">
      <c r="E111" s="89" t="s">
        <v>105</v>
      </c>
      <c r="F111" s="90" t="s">
        <v>108</v>
      </c>
      <c r="G111" s="27">
        <v>0.2</v>
      </c>
      <c r="H111" s="27">
        <v>0.4</v>
      </c>
      <c r="I111" s="27">
        <v>4.2</v>
      </c>
      <c r="J111" s="27">
        <v>4</v>
      </c>
      <c r="K111" s="27">
        <v>4.2</v>
      </c>
      <c r="L111" s="27">
        <v>3.8</v>
      </c>
      <c r="M111" s="27">
        <v>0</v>
      </c>
      <c r="N111" s="27">
        <v>2.8</v>
      </c>
      <c r="O111" s="27">
        <v>4.4000000000000004</v>
      </c>
      <c r="P111" s="27">
        <v>2.8</v>
      </c>
      <c r="Q111" s="27">
        <v>4.5999999999999996</v>
      </c>
      <c r="R111" s="27">
        <v>2.8</v>
      </c>
      <c r="S111" s="27">
        <v>4</v>
      </c>
      <c r="T111" s="27">
        <v>2.6</v>
      </c>
      <c r="U111" s="27">
        <v>3</v>
      </c>
      <c r="V111" s="27">
        <v>4.2</v>
      </c>
      <c r="W111" s="27">
        <v>3.2</v>
      </c>
      <c r="X111" s="27">
        <v>3</v>
      </c>
      <c r="Y111" s="27">
        <v>3.2</v>
      </c>
      <c r="Z111" s="27">
        <v>4.5999999999999996</v>
      </c>
      <c r="AA111" s="27">
        <v>2.6</v>
      </c>
      <c r="AB111" s="27">
        <v>2.4</v>
      </c>
      <c r="AC111" s="27">
        <v>4.2</v>
      </c>
      <c r="AD111" s="27">
        <v>3.6</v>
      </c>
      <c r="AF111" s="27">
        <v>3.8</v>
      </c>
      <c r="AG111" s="27">
        <v>3.2</v>
      </c>
      <c r="AH111" s="27">
        <v>4.5999999999999996</v>
      </c>
      <c r="AI111" s="27">
        <v>3.2</v>
      </c>
      <c r="AJ111" s="27">
        <v>3</v>
      </c>
      <c r="CS111" s="44"/>
      <c r="DJ111" s="44"/>
    </row>
    <row r="112" spans="5:114" x14ac:dyDescent="0.3">
      <c r="E112" s="30"/>
      <c r="F112" s="30"/>
      <c r="G112" s="27"/>
      <c r="H112" s="27"/>
      <c r="I112" s="27"/>
      <c r="J112" s="27"/>
      <c r="K112" s="27"/>
      <c r="L112" s="27"/>
      <c r="CS112" s="44"/>
      <c r="DJ112" s="44"/>
    </row>
    <row r="113" spans="4:114" x14ac:dyDescent="0.3">
      <c r="E113" s="89" t="s">
        <v>107</v>
      </c>
      <c r="F113" s="90" t="s">
        <v>109</v>
      </c>
      <c r="G113" s="27">
        <v>2.2000000000000002</v>
      </c>
      <c r="H113" s="27">
        <v>3.8</v>
      </c>
      <c r="I113" s="27">
        <v>4.2</v>
      </c>
      <c r="J113" s="27">
        <v>4.2</v>
      </c>
      <c r="K113" s="27">
        <v>3</v>
      </c>
      <c r="L113" s="27">
        <v>3.6</v>
      </c>
      <c r="M113" s="27">
        <v>2.8</v>
      </c>
      <c r="N113" s="27">
        <v>3.4</v>
      </c>
      <c r="O113" s="27">
        <v>0</v>
      </c>
      <c r="P113" s="27">
        <v>5</v>
      </c>
      <c r="Q113" s="27">
        <v>5</v>
      </c>
      <c r="R113" s="27">
        <v>3</v>
      </c>
      <c r="S113" s="27">
        <v>3.4</v>
      </c>
      <c r="T113" s="27">
        <v>4.5999999999999996</v>
      </c>
      <c r="U113" s="27">
        <v>0</v>
      </c>
      <c r="V113" s="27">
        <v>4</v>
      </c>
      <c r="W113" s="27">
        <v>2.2000000000000002</v>
      </c>
      <c r="X113" s="27">
        <v>3</v>
      </c>
      <c r="Y113" s="27">
        <v>3.4</v>
      </c>
      <c r="Z113" s="27">
        <v>1.8</v>
      </c>
      <c r="AA113" s="27">
        <v>0</v>
      </c>
      <c r="AB113" s="27">
        <v>5.4</v>
      </c>
      <c r="AC113" s="27">
        <v>5</v>
      </c>
      <c r="AD113" s="27">
        <v>0</v>
      </c>
      <c r="AF113" s="27">
        <v>0</v>
      </c>
      <c r="AG113" s="27">
        <v>2.8</v>
      </c>
      <c r="AH113" s="27">
        <v>3</v>
      </c>
      <c r="AI113" s="27">
        <v>3.2</v>
      </c>
      <c r="AJ113" s="27">
        <v>6.2</v>
      </c>
      <c r="AK113" s="27">
        <v>5</v>
      </c>
      <c r="CS113" s="44"/>
      <c r="DJ113" s="44"/>
    </row>
    <row r="114" spans="4:114" x14ac:dyDescent="0.3">
      <c r="E114" s="89" t="s">
        <v>106</v>
      </c>
      <c r="F114" s="90" t="s">
        <v>109</v>
      </c>
      <c r="G114" s="27">
        <v>3.2</v>
      </c>
      <c r="H114" s="27">
        <v>4.2</v>
      </c>
      <c r="I114" s="27">
        <v>4.8</v>
      </c>
      <c r="J114" s="27">
        <v>3.2</v>
      </c>
      <c r="K114" s="27">
        <v>5.2</v>
      </c>
      <c r="L114" s="27">
        <v>3.2</v>
      </c>
      <c r="M114" s="27">
        <v>6</v>
      </c>
      <c r="N114" s="27">
        <v>7.6</v>
      </c>
      <c r="O114" s="27">
        <v>3.2</v>
      </c>
      <c r="P114" s="27">
        <v>4.4000000000000004</v>
      </c>
      <c r="Q114" s="27">
        <v>7.2</v>
      </c>
      <c r="R114" s="27">
        <v>4.5999999999999996</v>
      </c>
      <c r="S114" s="27">
        <v>6.2</v>
      </c>
      <c r="T114" s="27">
        <v>4.8</v>
      </c>
      <c r="U114" s="27">
        <v>4.5999999999999996</v>
      </c>
      <c r="V114" s="27">
        <v>8.1999999999999993</v>
      </c>
      <c r="W114" s="27">
        <v>0</v>
      </c>
      <c r="X114" s="27">
        <v>12.6</v>
      </c>
      <c r="Y114" s="27">
        <v>6.8</v>
      </c>
      <c r="Z114" s="27">
        <v>7.6</v>
      </c>
      <c r="AA114" s="27">
        <v>2.6</v>
      </c>
      <c r="AB114" s="27">
        <v>7.2</v>
      </c>
      <c r="AC114" s="27">
        <v>6.4</v>
      </c>
      <c r="AD114" s="27">
        <v>3.8</v>
      </c>
      <c r="AF114" s="27">
        <v>0</v>
      </c>
      <c r="AG114" s="27">
        <v>7</v>
      </c>
      <c r="AH114" s="27">
        <v>5.4</v>
      </c>
      <c r="CS114" s="44"/>
      <c r="DJ114" s="44"/>
    </row>
    <row r="115" spans="4:114" x14ac:dyDescent="0.3">
      <c r="E115" s="89" t="s">
        <v>105</v>
      </c>
      <c r="F115" s="90" t="s">
        <v>109</v>
      </c>
      <c r="G115" s="27">
        <v>4.2</v>
      </c>
      <c r="H115" s="27">
        <v>4.8</v>
      </c>
      <c r="I115" s="27">
        <v>4.8</v>
      </c>
      <c r="J115" s="27">
        <v>4.8</v>
      </c>
      <c r="K115" s="27">
        <v>2.2000000000000002</v>
      </c>
      <c r="L115" s="27">
        <v>3.6</v>
      </c>
      <c r="M115" s="27">
        <v>4.8</v>
      </c>
      <c r="N115" s="27">
        <v>3</v>
      </c>
      <c r="O115" s="27">
        <v>3.8</v>
      </c>
      <c r="P115" s="27">
        <v>3.2</v>
      </c>
      <c r="Q115" s="27">
        <v>3</v>
      </c>
      <c r="R115" s="27">
        <v>3.4</v>
      </c>
      <c r="S115" s="27">
        <v>5</v>
      </c>
      <c r="T115" s="27">
        <v>2.6</v>
      </c>
      <c r="U115" s="27">
        <v>5</v>
      </c>
      <c r="V115" s="27">
        <v>3.8</v>
      </c>
      <c r="W115" s="27">
        <v>4</v>
      </c>
      <c r="X115" s="27">
        <v>4.8</v>
      </c>
      <c r="Y115" s="27">
        <v>3.2</v>
      </c>
      <c r="Z115" s="27">
        <v>4</v>
      </c>
      <c r="AA115" s="27">
        <v>4.5999999999999996</v>
      </c>
      <c r="AB115" s="27">
        <v>0</v>
      </c>
      <c r="AC115" s="27">
        <v>6.8</v>
      </c>
      <c r="AD115" s="27">
        <v>3.4</v>
      </c>
      <c r="AF115" s="27">
        <v>1.6</v>
      </c>
      <c r="AG115" s="27">
        <v>4</v>
      </c>
      <c r="AH115" s="27">
        <v>4.2</v>
      </c>
      <c r="AI115" s="27">
        <v>2.8</v>
      </c>
      <c r="AJ115" s="27">
        <v>3.8</v>
      </c>
      <c r="CS115" s="44"/>
      <c r="DJ115" s="44"/>
    </row>
    <row r="116" spans="4:114" x14ac:dyDescent="0.3">
      <c r="E116" s="30"/>
      <c r="F116" s="30"/>
      <c r="G116" s="27"/>
      <c r="H116" s="27"/>
      <c r="I116" s="27"/>
      <c r="J116" s="27"/>
      <c r="K116" s="27"/>
      <c r="L116" s="27"/>
      <c r="CS116" s="44"/>
      <c r="DJ116" s="44"/>
    </row>
    <row r="117" spans="4:114" x14ac:dyDescent="0.3">
      <c r="E117" s="30"/>
      <c r="F117" s="30"/>
      <c r="G117" s="27"/>
      <c r="H117" s="27"/>
      <c r="I117" s="27"/>
      <c r="J117" s="27"/>
      <c r="K117" s="27"/>
      <c r="L117" s="27"/>
      <c r="CS117" s="44"/>
      <c r="DJ117" s="44"/>
    </row>
    <row r="118" spans="4:114" x14ac:dyDescent="0.3">
      <c r="E118" s="90" t="s">
        <v>112</v>
      </c>
      <c r="F118" s="90"/>
      <c r="G118" s="27"/>
      <c r="H118" s="27"/>
      <c r="I118" s="27"/>
      <c r="J118" s="27"/>
      <c r="K118" s="27"/>
      <c r="L118" s="27"/>
      <c r="CS118" s="44"/>
      <c r="DJ118" s="44"/>
    </row>
    <row r="119" spans="4:114" x14ac:dyDescent="0.3">
      <c r="E119" s="89" t="s">
        <v>107</v>
      </c>
      <c r="F119" s="90" t="s">
        <v>108</v>
      </c>
      <c r="G119" s="27">
        <v>8</v>
      </c>
      <c r="H119" s="27">
        <v>8</v>
      </c>
      <c r="I119" s="27">
        <v>7</v>
      </c>
      <c r="J119" s="27">
        <v>11.4</v>
      </c>
      <c r="K119" s="27">
        <v>12.8</v>
      </c>
      <c r="L119" s="27">
        <v>19.600000000000001</v>
      </c>
      <c r="M119" s="27">
        <v>17.600000000000001</v>
      </c>
      <c r="N119" s="27">
        <v>10.6</v>
      </c>
      <c r="O119" s="27">
        <v>19</v>
      </c>
      <c r="P119" s="27">
        <v>0</v>
      </c>
      <c r="Q119" s="27">
        <v>17</v>
      </c>
      <c r="R119" s="27">
        <v>17.399999999999999</v>
      </c>
      <c r="S119" s="27">
        <v>18.8</v>
      </c>
      <c r="T119" s="27">
        <v>18.399999999999999</v>
      </c>
      <c r="U119" s="27">
        <v>0</v>
      </c>
      <c r="V119" s="27">
        <v>19.399999999999999</v>
      </c>
      <c r="W119" s="27">
        <v>18.8</v>
      </c>
      <c r="X119" s="27">
        <v>18</v>
      </c>
      <c r="Y119" s="27">
        <v>17.399999999999999</v>
      </c>
      <c r="Z119" s="27">
        <v>18.399999999999999</v>
      </c>
      <c r="AA119" s="27">
        <v>18.399999999999999</v>
      </c>
      <c r="AB119" s="27">
        <v>18.2</v>
      </c>
      <c r="AC119" s="27">
        <v>19.2</v>
      </c>
      <c r="AD119" s="27">
        <v>19</v>
      </c>
      <c r="AE119" s="27">
        <v>17</v>
      </c>
      <c r="AF119" s="27">
        <v>16.399999999999999</v>
      </c>
      <c r="AG119" s="27">
        <v>13.2</v>
      </c>
      <c r="AH119" s="27">
        <v>13.4</v>
      </c>
      <c r="AI119" s="27">
        <v>17.600000000000001</v>
      </c>
      <c r="AJ119" s="27">
        <v>17.2</v>
      </c>
      <c r="CS119" s="44"/>
      <c r="DJ119" s="44"/>
    </row>
    <row r="120" spans="4:114" x14ac:dyDescent="0.3">
      <c r="E120" s="89" t="s">
        <v>106</v>
      </c>
      <c r="F120" s="90" t="s">
        <v>108</v>
      </c>
      <c r="G120" s="27">
        <v>9.4</v>
      </c>
      <c r="H120" s="27">
        <v>11.4</v>
      </c>
      <c r="I120" s="27">
        <v>9.6</v>
      </c>
      <c r="J120" s="27">
        <v>11.6</v>
      </c>
      <c r="K120" s="27">
        <v>18.2</v>
      </c>
      <c r="L120" s="27">
        <v>18</v>
      </c>
      <c r="M120" s="27">
        <v>17.8</v>
      </c>
      <c r="N120" s="27">
        <v>18.399999999999999</v>
      </c>
      <c r="O120" s="27">
        <v>17.600000000000001</v>
      </c>
      <c r="P120" s="27">
        <v>19</v>
      </c>
      <c r="Q120" s="27">
        <v>15.8</v>
      </c>
      <c r="R120" s="27">
        <v>17.8</v>
      </c>
      <c r="S120" s="27">
        <v>16.600000000000001</v>
      </c>
      <c r="T120" s="27">
        <v>19</v>
      </c>
      <c r="U120" s="27">
        <v>19.2</v>
      </c>
      <c r="V120" s="27">
        <v>14.2</v>
      </c>
      <c r="W120" s="27">
        <v>19.399999999999999</v>
      </c>
      <c r="X120" s="27">
        <v>18.399999999999999</v>
      </c>
      <c r="Y120" s="27">
        <v>17.600000000000001</v>
      </c>
      <c r="Z120" s="27">
        <v>18.8</v>
      </c>
      <c r="AA120" s="27">
        <v>18.2</v>
      </c>
      <c r="AB120" s="27">
        <v>11</v>
      </c>
      <c r="AC120" s="27">
        <v>17.8</v>
      </c>
      <c r="AD120" s="27">
        <v>18</v>
      </c>
      <c r="AE120" s="27">
        <v>0</v>
      </c>
      <c r="AF120" s="27">
        <v>17.2</v>
      </c>
      <c r="AG120" s="27">
        <v>18</v>
      </c>
      <c r="CS120" s="44"/>
      <c r="DJ120" s="44"/>
    </row>
    <row r="121" spans="4:114" x14ac:dyDescent="0.3">
      <c r="E121" s="89" t="s">
        <v>105</v>
      </c>
      <c r="F121" s="90" t="s">
        <v>108</v>
      </c>
      <c r="G121" s="27">
        <v>7.2</v>
      </c>
      <c r="H121" s="27">
        <v>11.2</v>
      </c>
      <c r="I121" s="27">
        <v>19.2</v>
      </c>
      <c r="J121" s="27">
        <v>17.2</v>
      </c>
      <c r="K121" s="27">
        <v>19.600000000000001</v>
      </c>
      <c r="L121" s="27">
        <v>19</v>
      </c>
      <c r="M121" s="27">
        <v>0</v>
      </c>
      <c r="N121" s="27">
        <v>18.8</v>
      </c>
      <c r="O121" s="27">
        <v>17.600000000000001</v>
      </c>
      <c r="P121" s="27">
        <v>16.600000000000001</v>
      </c>
      <c r="Q121" s="27">
        <v>18.399999999999999</v>
      </c>
      <c r="R121" s="27">
        <v>18</v>
      </c>
      <c r="S121" s="27">
        <v>18</v>
      </c>
      <c r="T121" s="27">
        <v>17.600000000000001</v>
      </c>
      <c r="U121" s="27">
        <v>16.8</v>
      </c>
      <c r="V121" s="27">
        <v>17.600000000000001</v>
      </c>
      <c r="W121" s="27">
        <v>18.600000000000001</v>
      </c>
      <c r="X121" s="27">
        <v>15.4</v>
      </c>
      <c r="Y121" s="27">
        <v>18.2</v>
      </c>
      <c r="Z121" s="27">
        <v>18.399999999999999</v>
      </c>
      <c r="AA121" s="27">
        <v>16.8</v>
      </c>
      <c r="AB121" s="27">
        <v>18.600000000000001</v>
      </c>
      <c r="AC121" s="27">
        <v>18</v>
      </c>
      <c r="AD121" s="27">
        <v>18.2</v>
      </c>
      <c r="AE121" s="27">
        <v>17</v>
      </c>
      <c r="AF121" s="27">
        <v>18.399999999999999</v>
      </c>
      <c r="AG121" s="27">
        <v>14.6</v>
      </c>
      <c r="AH121" s="27">
        <v>18.600000000000001</v>
      </c>
      <c r="AI121" s="27">
        <v>18.399999999999999</v>
      </c>
      <c r="CS121" s="44"/>
      <c r="DJ121" s="44"/>
    </row>
    <row r="122" spans="4:114" x14ac:dyDescent="0.3">
      <c r="E122" s="30"/>
      <c r="F122" s="30"/>
      <c r="G122" s="27"/>
      <c r="H122" s="27"/>
      <c r="I122" s="27"/>
      <c r="J122" s="27"/>
      <c r="K122" s="27"/>
      <c r="L122" s="27"/>
      <c r="CS122" s="44"/>
      <c r="DJ122" s="44"/>
    </row>
    <row r="123" spans="4:114" x14ac:dyDescent="0.3">
      <c r="E123" s="89" t="s">
        <v>107</v>
      </c>
      <c r="F123" s="90" t="s">
        <v>109</v>
      </c>
      <c r="G123" s="27">
        <v>18.600000000000001</v>
      </c>
      <c r="H123" s="27">
        <v>17.399999999999999</v>
      </c>
      <c r="I123" s="27">
        <v>17</v>
      </c>
      <c r="J123" s="27">
        <v>16.8</v>
      </c>
      <c r="K123" s="27">
        <v>18.399999999999999</v>
      </c>
      <c r="L123" s="27">
        <v>17.2</v>
      </c>
      <c r="M123" s="27">
        <v>16.600000000000001</v>
      </c>
      <c r="N123" s="27">
        <v>16</v>
      </c>
      <c r="O123" s="27">
        <v>0</v>
      </c>
      <c r="P123" s="27">
        <v>15.6</v>
      </c>
      <c r="Q123" s="27">
        <v>16</v>
      </c>
      <c r="R123" s="27">
        <v>17</v>
      </c>
      <c r="S123" s="27">
        <v>17.8</v>
      </c>
      <c r="T123" s="27">
        <v>18</v>
      </c>
      <c r="U123" s="27">
        <v>0</v>
      </c>
      <c r="V123" s="27">
        <v>18.399999999999999</v>
      </c>
      <c r="W123" s="27">
        <v>17.8</v>
      </c>
      <c r="X123" s="27">
        <v>16.8</v>
      </c>
      <c r="Y123" s="27">
        <v>16.2</v>
      </c>
      <c r="Z123" s="27">
        <v>15</v>
      </c>
      <c r="AA123" s="27">
        <v>0</v>
      </c>
      <c r="AB123" s="27">
        <v>16.399999999999999</v>
      </c>
      <c r="AC123" s="27">
        <v>17.8</v>
      </c>
      <c r="AD123" s="27">
        <v>0</v>
      </c>
      <c r="AE123" s="27">
        <v>0</v>
      </c>
      <c r="AF123" s="27">
        <v>15.4</v>
      </c>
      <c r="AG123" s="27">
        <v>17.600000000000001</v>
      </c>
      <c r="AH123" s="27">
        <v>16.399999999999999</v>
      </c>
      <c r="AI123" s="27">
        <v>15.2</v>
      </c>
      <c r="AJ123" s="27">
        <v>15.8</v>
      </c>
      <c r="CS123" s="44"/>
      <c r="DJ123" s="44"/>
    </row>
    <row r="124" spans="4:114" x14ac:dyDescent="0.3">
      <c r="E124" s="89" t="s">
        <v>106</v>
      </c>
      <c r="F124" s="90" t="s">
        <v>109</v>
      </c>
      <c r="G124" s="27">
        <v>16</v>
      </c>
      <c r="H124" s="27">
        <v>17.8</v>
      </c>
      <c r="I124" s="27">
        <v>15.6</v>
      </c>
      <c r="J124" s="27">
        <v>15.8</v>
      </c>
      <c r="K124" s="27">
        <v>19.2</v>
      </c>
      <c r="L124" s="27">
        <v>17.2</v>
      </c>
      <c r="M124" s="27">
        <v>21.4</v>
      </c>
      <c r="N124" s="27">
        <v>17</v>
      </c>
      <c r="O124" s="27">
        <v>17</v>
      </c>
      <c r="P124" s="27">
        <v>19</v>
      </c>
      <c r="Q124" s="27">
        <v>18.2</v>
      </c>
      <c r="R124" s="27">
        <v>18</v>
      </c>
      <c r="S124" s="27">
        <v>18.2</v>
      </c>
      <c r="T124" s="27">
        <v>17.8</v>
      </c>
      <c r="U124" s="27">
        <v>21.2</v>
      </c>
      <c r="V124" s="27">
        <v>0</v>
      </c>
      <c r="W124" s="27">
        <v>18.2</v>
      </c>
      <c r="X124" s="27">
        <v>17.600000000000001</v>
      </c>
      <c r="Y124" s="27">
        <v>18.399999999999999</v>
      </c>
      <c r="Z124" s="27">
        <v>12.8</v>
      </c>
      <c r="AA124" s="27">
        <v>17.399999999999999</v>
      </c>
      <c r="AB124" s="27">
        <v>18.2</v>
      </c>
      <c r="AC124" s="27">
        <v>18.399999999999999</v>
      </c>
      <c r="AD124" s="27">
        <v>17</v>
      </c>
      <c r="AE124" s="27">
        <v>0</v>
      </c>
      <c r="AF124" s="27">
        <v>16.399999999999999</v>
      </c>
      <c r="AG124" s="27">
        <v>15.8</v>
      </c>
      <c r="CS124" s="44"/>
      <c r="DJ124" s="44"/>
    </row>
    <row r="125" spans="4:114" x14ac:dyDescent="0.3">
      <c r="E125" s="89" t="s">
        <v>105</v>
      </c>
      <c r="F125" s="90" t="s">
        <v>109</v>
      </c>
      <c r="G125" s="27">
        <v>17.399999999999999</v>
      </c>
      <c r="H125" s="27">
        <v>19</v>
      </c>
      <c r="I125" s="27">
        <v>19</v>
      </c>
      <c r="J125" s="27">
        <v>16.399999999999999</v>
      </c>
      <c r="K125" s="27">
        <v>18.399999999999999</v>
      </c>
      <c r="L125" s="27">
        <v>15.2</v>
      </c>
      <c r="M125" s="27">
        <v>18.600000000000001</v>
      </c>
      <c r="N125" s="27">
        <v>17.2</v>
      </c>
      <c r="O125" s="27">
        <v>17</v>
      </c>
      <c r="P125" s="27">
        <v>17.2</v>
      </c>
      <c r="Q125" s="27">
        <v>16.399999999999999</v>
      </c>
      <c r="R125" s="27">
        <v>17.2</v>
      </c>
      <c r="S125" s="27">
        <v>17.399999999999999</v>
      </c>
      <c r="T125" s="27">
        <v>16.399999999999999</v>
      </c>
      <c r="U125" s="27">
        <v>16.399999999999999</v>
      </c>
      <c r="V125" s="27">
        <v>16.600000000000001</v>
      </c>
      <c r="W125" s="27">
        <v>15</v>
      </c>
      <c r="X125" s="27">
        <v>18.399999999999999</v>
      </c>
      <c r="Y125" s="27">
        <v>16.600000000000001</v>
      </c>
      <c r="Z125" s="27">
        <v>16.2</v>
      </c>
      <c r="AA125" s="27">
        <v>14</v>
      </c>
      <c r="AB125" s="27">
        <v>0</v>
      </c>
      <c r="AC125" s="27">
        <v>15.2</v>
      </c>
      <c r="AD125" s="27">
        <v>16.399999999999999</v>
      </c>
      <c r="AE125" s="27">
        <v>15.8</v>
      </c>
      <c r="AF125" s="27">
        <v>15.8</v>
      </c>
      <c r="AG125" s="27">
        <v>15</v>
      </c>
      <c r="AH125" s="27">
        <v>15</v>
      </c>
      <c r="AI125" s="27">
        <v>16.8</v>
      </c>
      <c r="CS125" s="44"/>
      <c r="DJ125" s="44"/>
    </row>
    <row r="126" spans="4:114" x14ac:dyDescent="0.3">
      <c r="D126" s="85"/>
      <c r="E126" s="30"/>
      <c r="F126" s="30"/>
      <c r="G126" s="27"/>
      <c r="H126" s="27"/>
      <c r="I126" s="27"/>
      <c r="J126" s="27"/>
      <c r="K126" s="27"/>
      <c r="L126" s="27"/>
      <c r="CS126" s="44"/>
      <c r="DJ126" s="44"/>
    </row>
    <row r="127" spans="4:114" x14ac:dyDescent="0.3">
      <c r="D127" s="85"/>
      <c r="E127" s="27"/>
      <c r="F127" s="27"/>
      <c r="G127" s="27"/>
      <c r="H127" s="27"/>
      <c r="I127" s="27"/>
      <c r="J127" s="27"/>
      <c r="K127" s="27"/>
      <c r="L127" s="27"/>
      <c r="CS127" s="44"/>
      <c r="DJ127" s="44"/>
    </row>
    <row r="128" spans="4:114" x14ac:dyDescent="0.3">
      <c r="D128" s="2"/>
      <c r="E128" s="84"/>
      <c r="J128" s="2"/>
      <c r="K128" s="84"/>
      <c r="L128" s="27"/>
      <c r="CS128" s="44"/>
      <c r="DJ128" s="44"/>
    </row>
    <row r="129" spans="4:114" x14ac:dyDescent="0.3">
      <c r="D129" s="2"/>
      <c r="E129" s="84"/>
      <c r="J129" s="2"/>
      <c r="K129" s="84"/>
      <c r="L129" s="27"/>
      <c r="CS129" s="44"/>
      <c r="DJ129" s="44"/>
    </row>
    <row r="130" spans="4:114" x14ac:dyDescent="0.3">
      <c r="D130" s="2"/>
      <c r="E130" s="84"/>
      <c r="J130" s="2"/>
      <c r="K130" s="84"/>
      <c r="L130" s="27"/>
      <c r="CS130" s="44"/>
      <c r="DJ130" s="44"/>
    </row>
    <row r="131" spans="4:114" x14ac:dyDescent="0.3">
      <c r="D131" s="2"/>
      <c r="E131" s="84"/>
      <c r="J131" s="2"/>
      <c r="K131" s="84"/>
      <c r="L131" s="27"/>
      <c r="CS131" s="44"/>
      <c r="DJ131" s="44"/>
    </row>
    <row r="132" spans="4:114" x14ac:dyDescent="0.3">
      <c r="D132" s="2"/>
      <c r="E132" s="86"/>
      <c r="J132" s="2"/>
      <c r="K132" s="84"/>
      <c r="L132" s="27"/>
      <c r="CS132" s="44"/>
      <c r="DJ132" s="44"/>
    </row>
    <row r="133" spans="4:114" x14ac:dyDescent="0.3">
      <c r="D133" s="2"/>
      <c r="E133" s="86"/>
      <c r="J133" s="2"/>
      <c r="K133" s="86"/>
      <c r="L133" s="27"/>
      <c r="CS133" s="44"/>
      <c r="DJ133" s="44"/>
    </row>
    <row r="134" spans="4:114" x14ac:dyDescent="0.3">
      <c r="D134" s="2"/>
      <c r="E134" s="86"/>
      <c r="J134" s="2"/>
      <c r="K134" s="86"/>
      <c r="L134" s="27"/>
      <c r="CS134" s="44"/>
      <c r="DJ134" s="44"/>
    </row>
    <row r="135" spans="4:114" x14ac:dyDescent="0.3">
      <c r="D135" s="2"/>
      <c r="E135" s="86"/>
      <c r="J135" s="2"/>
      <c r="K135" s="86"/>
      <c r="L135" s="27"/>
      <c r="CS135" s="44"/>
      <c r="DJ135" s="44"/>
    </row>
    <row r="136" spans="4:114" x14ac:dyDescent="0.3">
      <c r="D136" s="2"/>
      <c r="E136" s="86"/>
      <c r="J136" s="2"/>
      <c r="K136" s="86"/>
      <c r="L136" s="27"/>
      <c r="CS136" s="44"/>
      <c r="DJ136" s="44"/>
    </row>
    <row r="137" spans="4:114" x14ac:dyDescent="0.3">
      <c r="D137" s="2"/>
      <c r="E137" s="86"/>
      <c r="J137" s="2"/>
      <c r="K137" s="86"/>
      <c r="L137" s="27"/>
      <c r="CS137" s="44"/>
      <c r="DJ137" s="44"/>
    </row>
    <row r="138" spans="4:114" x14ac:dyDescent="0.3">
      <c r="D138" s="2"/>
      <c r="E138" s="84"/>
      <c r="J138" s="2"/>
      <c r="K138" s="86"/>
      <c r="L138" s="27"/>
      <c r="CS138" s="44"/>
      <c r="DJ138" s="44"/>
    </row>
    <row r="139" spans="4:114" x14ac:dyDescent="0.3">
      <c r="D139" s="2"/>
      <c r="E139" s="84"/>
      <c r="J139" s="2"/>
      <c r="K139" s="84"/>
      <c r="L139" s="27"/>
      <c r="CS139" s="44"/>
      <c r="DJ139" s="44"/>
    </row>
    <row r="140" spans="4:114" x14ac:dyDescent="0.3">
      <c r="D140" s="2"/>
      <c r="E140" s="84"/>
      <c r="J140" s="2"/>
      <c r="K140" s="84"/>
      <c r="L140" s="27"/>
      <c r="CS140" s="44"/>
      <c r="DJ140" s="44"/>
    </row>
    <row r="141" spans="4:114" x14ac:dyDescent="0.3">
      <c r="D141" s="2"/>
      <c r="E141" s="86"/>
      <c r="J141" s="2"/>
      <c r="K141" s="84"/>
      <c r="L141" s="27"/>
      <c r="CS141" s="44"/>
      <c r="DJ141" s="44"/>
    </row>
    <row r="142" spans="4:114" x14ac:dyDescent="0.3">
      <c r="D142" s="2"/>
      <c r="E142" s="86"/>
      <c r="J142" s="2"/>
      <c r="K142" s="86"/>
      <c r="L142" s="27"/>
      <c r="CS142" s="44"/>
      <c r="DJ142" s="44"/>
    </row>
    <row r="143" spans="4:114" x14ac:dyDescent="0.3">
      <c r="D143" s="2"/>
      <c r="E143" s="84"/>
      <c r="J143" s="2"/>
      <c r="K143" s="86"/>
      <c r="L143" s="27"/>
      <c r="CS143" s="44"/>
      <c r="DJ143" s="44"/>
    </row>
    <row r="144" spans="4:114" x14ac:dyDescent="0.3">
      <c r="D144" s="2"/>
      <c r="E144" s="84"/>
      <c r="J144" s="2"/>
      <c r="K144" s="84"/>
      <c r="L144" s="27"/>
      <c r="CS144" s="44"/>
      <c r="DJ144" s="44"/>
    </row>
    <row r="145" spans="1:114" x14ac:dyDescent="0.3">
      <c r="D145" s="2"/>
      <c r="E145" s="84"/>
      <c r="J145" s="2"/>
      <c r="K145" s="84"/>
      <c r="L145" s="27"/>
      <c r="CS145" s="44"/>
      <c r="DJ145" s="44"/>
    </row>
    <row r="146" spans="1:114" x14ac:dyDescent="0.3">
      <c r="D146" s="2"/>
      <c r="E146" s="84"/>
      <c r="J146" s="2"/>
      <c r="K146" s="84"/>
      <c r="L146" s="27"/>
      <c r="CS146" s="44"/>
      <c r="DJ146" s="44"/>
    </row>
    <row r="147" spans="1:114" x14ac:dyDescent="0.3">
      <c r="D147" s="2"/>
      <c r="E147" s="84"/>
      <c r="J147" s="2"/>
      <c r="K147" s="84"/>
      <c r="L147" s="27"/>
      <c r="CS147" s="44"/>
      <c r="DJ147" s="44"/>
    </row>
    <row r="148" spans="1:114" x14ac:dyDescent="0.3">
      <c r="D148" s="85"/>
      <c r="E148" s="84"/>
      <c r="J148" s="2"/>
      <c r="K148" s="84"/>
      <c r="L148" s="27"/>
      <c r="CS148" s="44"/>
      <c r="DJ148" s="44"/>
    </row>
    <row r="149" spans="1:114" x14ac:dyDescent="0.3">
      <c r="D149" s="85"/>
      <c r="E149" s="84"/>
      <c r="J149" s="85"/>
      <c r="K149" s="84"/>
      <c r="L149" s="27"/>
      <c r="CS149" s="44"/>
      <c r="DJ149" s="44"/>
    </row>
    <row r="150" spans="1:114" x14ac:dyDescent="0.3">
      <c r="D150" s="2"/>
      <c r="E150" s="84"/>
      <c r="J150" s="85"/>
      <c r="K150" s="84"/>
      <c r="L150" s="27"/>
      <c r="CS150" s="44"/>
      <c r="DJ150" s="44"/>
    </row>
    <row r="151" spans="1:114" x14ac:dyDescent="0.3">
      <c r="A151" s="69"/>
      <c r="B151" s="69"/>
      <c r="C151" s="69"/>
      <c r="D151" s="85"/>
      <c r="E151" s="86"/>
      <c r="J151" s="85"/>
      <c r="K151" s="86"/>
      <c r="L151" s="27"/>
      <c r="CS151" s="44"/>
      <c r="DJ151" s="44"/>
    </row>
    <row r="152" spans="1:114" x14ac:dyDescent="0.3">
      <c r="A152" s="69"/>
      <c r="B152" s="69"/>
      <c r="C152" s="69"/>
      <c r="D152" s="85"/>
      <c r="E152" s="86"/>
      <c r="J152" s="85"/>
      <c r="K152" s="86"/>
      <c r="L152" s="27"/>
      <c r="CS152" s="44"/>
      <c r="DJ152" s="44"/>
    </row>
    <row r="153" spans="1:114" x14ac:dyDescent="0.3">
      <c r="A153" s="69"/>
      <c r="B153" s="69"/>
      <c r="C153" s="69"/>
      <c r="D153" s="85"/>
      <c r="E153" s="86"/>
      <c r="J153" s="85"/>
      <c r="K153" s="86"/>
      <c r="L153" s="27"/>
      <c r="CS153" s="44"/>
      <c r="DJ153" s="44"/>
    </row>
    <row r="154" spans="1:114" x14ac:dyDescent="0.3">
      <c r="A154" s="69"/>
      <c r="B154" s="69"/>
      <c r="C154" s="69"/>
      <c r="D154" s="85"/>
      <c r="E154" s="86"/>
      <c r="J154" s="85"/>
      <c r="K154" s="86"/>
      <c r="L154" s="27"/>
      <c r="CS154" s="44"/>
      <c r="DJ154" s="44"/>
    </row>
    <row r="155" spans="1:114" x14ac:dyDescent="0.3">
      <c r="A155" s="69"/>
      <c r="B155" s="69"/>
      <c r="C155" s="69"/>
      <c r="D155" s="2"/>
      <c r="E155" s="2"/>
      <c r="J155" s="2"/>
      <c r="K155" s="2"/>
      <c r="L155" s="27"/>
      <c r="CS155" s="44"/>
      <c r="DJ155" s="44"/>
    </row>
    <row r="156" spans="1:114" x14ac:dyDescent="0.3">
      <c r="A156" s="69"/>
      <c r="B156" s="69"/>
      <c r="C156" s="69"/>
      <c r="D156" s="2"/>
      <c r="E156" s="2"/>
      <c r="J156" s="2"/>
      <c r="K156" s="2"/>
      <c r="L156" s="27"/>
      <c r="CS156" s="44"/>
      <c r="DJ156" s="44"/>
    </row>
    <row r="157" spans="1:114" x14ac:dyDescent="0.3">
      <c r="A157" s="69"/>
      <c r="B157" s="69"/>
      <c r="C157" s="69"/>
      <c r="D157" s="2"/>
      <c r="E157" s="2"/>
      <c r="J157" s="2"/>
      <c r="K157" s="2"/>
      <c r="L157" s="27"/>
      <c r="CS157" s="44"/>
      <c r="DJ157" s="44"/>
    </row>
    <row r="158" spans="1:114" x14ac:dyDescent="0.3">
      <c r="A158" s="69"/>
      <c r="B158" s="69"/>
      <c r="C158" s="69"/>
      <c r="D158" s="2"/>
      <c r="E158" s="2"/>
      <c r="J158" s="2"/>
      <c r="K158" s="2"/>
      <c r="L158" s="27"/>
      <c r="CS158" s="44"/>
      <c r="DJ158" s="44"/>
    </row>
    <row r="159" spans="1:114" x14ac:dyDescent="0.3">
      <c r="A159" s="69"/>
      <c r="B159" s="69"/>
      <c r="C159" s="69"/>
      <c r="D159" s="2"/>
      <c r="E159" s="2"/>
      <c r="J159" s="2"/>
      <c r="K159" s="2"/>
      <c r="L159" s="27"/>
      <c r="CS159" s="44"/>
      <c r="DJ159" s="44"/>
    </row>
    <row r="160" spans="1:114" x14ac:dyDescent="0.3">
      <c r="A160" s="69"/>
      <c r="B160" s="69"/>
      <c r="C160" s="69"/>
      <c r="D160" s="2"/>
      <c r="E160" s="6"/>
      <c r="J160" s="2"/>
      <c r="K160" s="6"/>
      <c r="L160" s="27"/>
      <c r="CS160" s="44"/>
      <c r="DJ160" s="44"/>
    </row>
    <row r="161" spans="1:114" x14ac:dyDescent="0.3">
      <c r="A161" s="69"/>
      <c r="B161" s="69"/>
      <c r="C161" s="69"/>
      <c r="D161" s="2"/>
      <c r="E161" s="6"/>
      <c r="J161" s="2"/>
      <c r="K161" s="6"/>
      <c r="L161" s="27"/>
      <c r="CS161" s="44"/>
      <c r="DJ161" s="44"/>
    </row>
    <row r="162" spans="1:114" x14ac:dyDescent="0.3">
      <c r="A162" s="69"/>
      <c r="B162" s="69"/>
      <c r="C162" s="69"/>
      <c r="D162" s="2"/>
      <c r="E162" s="6"/>
      <c r="J162" s="2"/>
      <c r="K162" s="6"/>
      <c r="L162" s="27"/>
      <c r="CS162" s="44"/>
      <c r="DJ162" s="44"/>
    </row>
    <row r="163" spans="1:114" x14ac:dyDescent="0.3">
      <c r="A163" s="69"/>
      <c r="B163" s="69"/>
      <c r="C163" s="69"/>
      <c r="D163" s="2"/>
      <c r="E163" s="2"/>
      <c r="J163" s="2"/>
      <c r="K163" s="2"/>
      <c r="L163" s="27"/>
      <c r="CS163" s="44"/>
      <c r="DJ163" s="44"/>
    </row>
    <row r="164" spans="1:114" x14ac:dyDescent="0.3">
      <c r="A164" s="69"/>
      <c r="B164" s="69"/>
      <c r="C164" s="69"/>
      <c r="D164" s="2"/>
      <c r="E164" s="2"/>
      <c r="J164" s="2"/>
      <c r="K164" s="2"/>
      <c r="L164" s="27"/>
      <c r="CS164" s="44"/>
      <c r="DJ164" s="44"/>
    </row>
    <row r="165" spans="1:114" x14ac:dyDescent="0.3">
      <c r="A165" s="69"/>
      <c r="B165" s="69"/>
      <c r="C165" s="69"/>
      <c r="D165" s="2"/>
      <c r="E165" s="2"/>
      <c r="J165" s="2"/>
      <c r="K165" s="2"/>
      <c r="L165" s="27"/>
      <c r="CS165" s="44"/>
      <c r="DJ165" s="44"/>
    </row>
    <row r="166" spans="1:114" x14ac:dyDescent="0.3">
      <c r="A166" s="69"/>
      <c r="B166" s="69"/>
      <c r="C166" s="69"/>
      <c r="D166" s="2"/>
      <c r="E166" s="2"/>
      <c r="J166" s="2"/>
      <c r="K166" s="2"/>
      <c r="L166" s="27"/>
      <c r="CS166" s="44"/>
      <c r="DJ166" s="44"/>
    </row>
    <row r="167" spans="1:114" x14ac:dyDescent="0.3">
      <c r="A167" s="69"/>
      <c r="B167" s="69"/>
      <c r="C167" s="69"/>
      <c r="D167" s="2"/>
      <c r="E167" s="6"/>
      <c r="J167" s="2"/>
      <c r="K167" s="6"/>
      <c r="L167" s="27"/>
      <c r="CS167" s="44"/>
      <c r="DJ167" s="44"/>
    </row>
    <row r="168" spans="1:114" x14ac:dyDescent="0.3">
      <c r="A168" s="69"/>
      <c r="B168" s="69"/>
      <c r="C168" s="69"/>
      <c r="D168" s="2"/>
      <c r="E168" s="2"/>
      <c r="J168" s="2"/>
      <c r="K168" s="2"/>
      <c r="L168" s="27"/>
      <c r="CS168" s="44"/>
      <c r="DJ168" s="44"/>
    </row>
    <row r="169" spans="1:114" x14ac:dyDescent="0.3">
      <c r="A169" s="69"/>
      <c r="B169" s="69"/>
      <c r="C169" s="69"/>
      <c r="D169" s="2"/>
      <c r="E169" s="2"/>
      <c r="J169" s="2"/>
      <c r="K169" s="2"/>
      <c r="L169" s="27"/>
      <c r="CS169" s="44"/>
      <c r="DJ169" s="44"/>
    </row>
    <row r="170" spans="1:114" x14ac:dyDescent="0.3">
      <c r="A170" s="69"/>
      <c r="B170" s="69"/>
      <c r="C170" s="69"/>
      <c r="D170" s="2"/>
      <c r="E170" s="2"/>
      <c r="J170" s="2"/>
      <c r="K170" s="2"/>
      <c r="L170" s="27"/>
      <c r="CS170" s="44"/>
      <c r="DJ170" s="44"/>
    </row>
    <row r="171" spans="1:114" x14ac:dyDescent="0.3">
      <c r="A171" s="69"/>
      <c r="B171" s="69"/>
      <c r="C171" s="69"/>
      <c r="D171" s="2"/>
      <c r="E171" s="2"/>
      <c r="J171" s="2"/>
      <c r="K171" s="2"/>
      <c r="L171" s="27"/>
      <c r="CS171" s="44"/>
      <c r="DJ171" s="44"/>
    </row>
    <row r="172" spans="1:114" x14ac:dyDescent="0.3">
      <c r="A172" s="69"/>
      <c r="B172" s="69"/>
      <c r="C172" s="69"/>
      <c r="D172" s="2"/>
      <c r="E172" s="6"/>
      <c r="J172" s="2"/>
      <c r="K172" s="6"/>
      <c r="L172" s="27"/>
      <c r="CS172" s="44"/>
      <c r="DJ172" s="44"/>
    </row>
    <row r="173" spans="1:114" x14ac:dyDescent="0.3">
      <c r="A173" s="69"/>
      <c r="B173" s="69"/>
      <c r="C173" s="69"/>
      <c r="D173" s="2"/>
      <c r="E173" s="6"/>
      <c r="J173" s="2"/>
      <c r="K173" s="6"/>
      <c r="L173" s="27"/>
      <c r="CS173" s="44"/>
      <c r="DJ173" s="44"/>
    </row>
    <row r="174" spans="1:114" x14ac:dyDescent="0.3">
      <c r="A174" s="69"/>
      <c r="B174" s="69"/>
      <c r="C174" s="69"/>
      <c r="D174" s="2"/>
      <c r="E174" s="2"/>
      <c r="J174" s="2"/>
      <c r="K174" s="2"/>
      <c r="L174" s="27"/>
      <c r="CS174" s="44"/>
      <c r="DJ174" s="44"/>
    </row>
    <row r="175" spans="1:114" x14ac:dyDescent="0.3">
      <c r="A175" s="69"/>
      <c r="B175" s="69"/>
      <c r="C175" s="69"/>
      <c r="D175" s="2"/>
      <c r="E175" s="6"/>
      <c r="J175" s="2"/>
      <c r="K175" s="6"/>
      <c r="L175" s="27"/>
      <c r="CS175" s="44"/>
      <c r="DJ175" s="44"/>
    </row>
    <row r="176" spans="1:114" x14ac:dyDescent="0.3">
      <c r="A176" s="69"/>
      <c r="B176" s="69"/>
      <c r="C176" s="69"/>
      <c r="D176" s="2"/>
      <c r="E176" s="6"/>
      <c r="J176" s="2"/>
      <c r="K176" s="6"/>
      <c r="L176" s="27"/>
      <c r="CS176" s="44"/>
      <c r="DJ176" s="44"/>
    </row>
    <row r="177" spans="1:114" x14ac:dyDescent="0.3">
      <c r="A177" s="69"/>
      <c r="B177" s="69"/>
      <c r="C177" s="69"/>
      <c r="D177" s="2"/>
      <c r="E177" s="6"/>
      <c r="J177" s="2"/>
      <c r="K177" s="6"/>
      <c r="L177" s="27"/>
      <c r="CS177" s="44"/>
      <c r="DJ177" s="44"/>
    </row>
    <row r="178" spans="1:114" x14ac:dyDescent="0.3">
      <c r="A178" s="69"/>
      <c r="B178" s="69"/>
      <c r="C178" s="69"/>
      <c r="D178" s="85"/>
      <c r="E178" s="6"/>
      <c r="J178" s="85"/>
      <c r="K178" s="6"/>
      <c r="L178" s="27"/>
      <c r="CS178" s="44"/>
      <c r="DJ178" s="44"/>
    </row>
    <row r="179" spans="1:114" x14ac:dyDescent="0.3">
      <c r="A179" s="69"/>
      <c r="B179" s="69"/>
      <c r="C179" s="69"/>
      <c r="D179" s="85"/>
      <c r="E179" s="6"/>
      <c r="J179" s="85"/>
      <c r="K179" s="6"/>
      <c r="L179" s="27"/>
      <c r="CS179" s="44"/>
      <c r="DJ179" s="44"/>
    </row>
    <row r="180" spans="1:114" x14ac:dyDescent="0.3">
      <c r="A180" s="69"/>
      <c r="B180" s="69"/>
      <c r="C180" s="69"/>
      <c r="D180" s="85"/>
      <c r="E180" s="7"/>
      <c r="J180" s="85"/>
      <c r="K180" s="85"/>
      <c r="L180" s="27"/>
      <c r="CS180" s="44"/>
      <c r="DJ180" s="44"/>
    </row>
    <row r="181" spans="1:114" x14ac:dyDescent="0.3">
      <c r="A181" s="69"/>
      <c r="B181" s="69"/>
      <c r="C181" s="69"/>
      <c r="D181" s="85"/>
      <c r="E181" s="7"/>
      <c r="J181" s="85"/>
      <c r="K181" s="85"/>
      <c r="L181" s="27"/>
      <c r="CS181" s="44"/>
      <c r="DJ181" s="44"/>
    </row>
    <row r="182" spans="1:114" x14ac:dyDescent="0.3">
      <c r="D182" s="7"/>
      <c r="E182" s="7"/>
      <c r="J182" s="85"/>
      <c r="K182" s="85"/>
      <c r="L182" s="27"/>
      <c r="CS182" s="44"/>
      <c r="DJ182" s="44"/>
    </row>
    <row r="183" spans="1:114" x14ac:dyDescent="0.3">
      <c r="D183" s="7"/>
      <c r="E183" s="7"/>
      <c r="J183" s="85"/>
      <c r="K183" s="85"/>
      <c r="L183" s="27"/>
      <c r="CS183" s="44"/>
      <c r="DJ183" s="44"/>
    </row>
    <row r="184" spans="1:114" x14ac:dyDescent="0.3">
      <c r="D184" s="7"/>
      <c r="E184" s="7"/>
      <c r="J184" s="85"/>
      <c r="K184" s="85"/>
      <c r="L184" s="27"/>
      <c r="CS184" s="44"/>
      <c r="DJ184" s="44"/>
    </row>
    <row r="185" spans="1:114" x14ac:dyDescent="0.3">
      <c r="J185" s="27"/>
      <c r="K185" s="27"/>
      <c r="CS185" s="44"/>
      <c r="DJ185" s="44"/>
    </row>
    <row r="186" spans="1:114" x14ac:dyDescent="0.3">
      <c r="CS186" s="44"/>
      <c r="DJ186" s="44"/>
    </row>
    <row r="187" spans="1:114" x14ac:dyDescent="0.3">
      <c r="CS187" s="44"/>
      <c r="DJ187" s="44"/>
    </row>
    <row r="188" spans="1:114" x14ac:dyDescent="0.3">
      <c r="CS188" s="44"/>
      <c r="DJ188" s="44"/>
    </row>
    <row r="189" spans="1:114" x14ac:dyDescent="0.3">
      <c r="CS189" s="44"/>
      <c r="DJ189" s="44"/>
    </row>
    <row r="190" spans="1:114" x14ac:dyDescent="0.3">
      <c r="CS190" s="44"/>
      <c r="DJ190" s="44"/>
    </row>
  </sheetData>
  <sortState ref="A6:DO91">
    <sortCondition descending="1" ref="A6"/>
  </sortState>
  <mergeCells count="16">
    <mergeCell ref="AR2:BP2"/>
    <mergeCell ref="F2:K2"/>
    <mergeCell ref="L2:Q2"/>
    <mergeCell ref="R2:AP2"/>
    <mergeCell ref="R3:U3"/>
    <mergeCell ref="V3:Y3"/>
    <mergeCell ref="Z3:AC3"/>
    <mergeCell ref="AD3:AG3"/>
    <mergeCell ref="BD3:BG3"/>
    <mergeCell ref="BH3:BK3"/>
    <mergeCell ref="BL3:BP3"/>
    <mergeCell ref="AH3:AK3"/>
    <mergeCell ref="AL3:AP3"/>
    <mergeCell ref="AR3:AU3"/>
    <mergeCell ref="AV3:AY3"/>
    <mergeCell ref="AZ3:B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List of terms</vt:lpstr>
      <vt:lpstr>Wire Test</vt:lpstr>
      <vt:lpstr>Pole Test</vt:lpstr>
      <vt:lpstr>Beam test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Jacqui Nimmo</dc:creator>
  <cp:lastModifiedBy>nimmo j.t. (jtn1g13)</cp:lastModifiedBy>
  <dcterms:created xsi:type="dcterms:W3CDTF">2020-04-01T15:44:51Z</dcterms:created>
  <dcterms:modified xsi:type="dcterms:W3CDTF">2021-10-26T11:41:16Z</dcterms:modified>
</cp:coreProperties>
</file>